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Dominic\Documents\Schützenverein\Jahresmeisterschaft\17_18\"/>
    </mc:Choice>
  </mc:AlternateContent>
  <bookViews>
    <workbookView xWindow="0" yWindow="0" windowWidth="21600" windowHeight="9600" activeTab="2"/>
  </bookViews>
  <sheets>
    <sheet name="SQL" sheetId="2" r:id="rId1"/>
    <sheet name="Berechnungen" sheetId="3" r:id="rId2"/>
    <sheet name="Zusammenfassung" sheetId="4" r:id="rId3"/>
  </sheets>
  <definedNames>
    <definedName name="Daten">Berechnungen!$B$1:$AO$37</definedName>
    <definedName name="ExterneDaten_1" localSheetId="0" hidden="1">SQL!$A$1:$Q$41</definedName>
    <definedName name="Schuetzen">Berechnungen!$B$1:$AO$19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4" l="1"/>
  <c r="C34" i="4"/>
  <c r="F34" i="4"/>
  <c r="G34" i="4"/>
  <c r="B35" i="4"/>
  <c r="C35" i="4"/>
  <c r="F35" i="4"/>
  <c r="G35" i="4"/>
  <c r="B36" i="4"/>
  <c r="C36" i="4"/>
  <c r="F36" i="4"/>
  <c r="G36" i="4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B23" i="3"/>
  <c r="C23" i="3"/>
  <c r="D23" i="3"/>
  <c r="F23" i="3"/>
  <c r="G23" i="3"/>
  <c r="H23" i="3"/>
  <c r="I23" i="3"/>
  <c r="J23" i="3"/>
  <c r="K23" i="3"/>
  <c r="L23" i="3"/>
  <c r="M23" i="3"/>
  <c r="N23" i="3"/>
  <c r="O23" i="3"/>
  <c r="P23" i="3"/>
  <c r="Q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B26" i="3"/>
  <c r="C26" i="3"/>
  <c r="D26" i="3"/>
  <c r="E26" i="3"/>
  <c r="F26" i="3"/>
  <c r="G26" i="3"/>
  <c r="H26" i="3"/>
  <c r="I26" i="3"/>
  <c r="J26" i="3"/>
  <c r="K26" i="3"/>
  <c r="M26" i="3"/>
  <c r="N26" i="3"/>
  <c r="O26" i="3"/>
  <c r="P26" i="3"/>
  <c r="Q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B29" i="3"/>
  <c r="C29" i="3"/>
  <c r="D29" i="3"/>
  <c r="E29" i="3"/>
  <c r="F29" i="3"/>
  <c r="G29" i="3"/>
  <c r="I29" i="3"/>
  <c r="J29" i="3"/>
  <c r="K29" i="3"/>
  <c r="L29" i="3"/>
  <c r="M29" i="3"/>
  <c r="N29" i="3"/>
  <c r="O29" i="3"/>
  <c r="P29" i="3"/>
  <c r="Q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B35" i="3"/>
  <c r="C35" i="3"/>
  <c r="D35" i="3"/>
  <c r="E35" i="3"/>
  <c r="E37" i="3" s="1"/>
  <c r="F35" i="3"/>
  <c r="G35" i="3"/>
  <c r="H35" i="3"/>
  <c r="I35" i="3"/>
  <c r="J35" i="3"/>
  <c r="K35" i="3"/>
  <c r="L35" i="3"/>
  <c r="M35" i="3"/>
  <c r="N35" i="3"/>
  <c r="O35" i="3"/>
  <c r="P35" i="3"/>
  <c r="Q35" i="3"/>
  <c r="B37" i="3"/>
  <c r="C37" i="3"/>
  <c r="D37" i="3"/>
  <c r="F37" i="3"/>
  <c r="G37" i="3"/>
  <c r="H37" i="3"/>
  <c r="I37" i="3"/>
  <c r="J37" i="3"/>
  <c r="K37" i="3"/>
  <c r="L37" i="3"/>
  <c r="M37" i="3"/>
  <c r="N37" i="3"/>
  <c r="O37" i="3"/>
  <c r="P37" i="3"/>
  <c r="Q37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C42" i="3" l="1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C43" i="3"/>
  <c r="D43" i="3"/>
  <c r="E43" i="3"/>
  <c r="F43" i="3"/>
  <c r="G43" i="3"/>
  <c r="H43" i="3"/>
  <c r="I43" i="3"/>
  <c r="J43" i="3"/>
  <c r="J55" i="3" s="1"/>
  <c r="K43" i="3"/>
  <c r="L43" i="3"/>
  <c r="M43" i="3"/>
  <c r="N43" i="3"/>
  <c r="N55" i="3" s="1"/>
  <c r="O43" i="3"/>
  <c r="P43" i="3"/>
  <c r="Q43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B42" i="3"/>
  <c r="B43" i="3"/>
  <c r="B44" i="3"/>
  <c r="B45" i="3"/>
  <c r="B46" i="3"/>
  <c r="B47" i="3"/>
  <c r="B48" i="3"/>
  <c r="B49" i="3"/>
  <c r="B50" i="3"/>
  <c r="B51" i="3"/>
  <c r="B52" i="3"/>
  <c r="B53" i="3"/>
  <c r="C55" i="3" l="1"/>
  <c r="F55" i="3"/>
  <c r="O55" i="3"/>
  <c r="K55" i="3"/>
  <c r="G55" i="3"/>
  <c r="B55" i="3"/>
  <c r="Q55" i="3"/>
  <c r="M55" i="3"/>
  <c r="I55" i="3"/>
  <c r="E55" i="3"/>
  <c r="P55" i="3"/>
  <c r="L55" i="3"/>
  <c r="H55" i="3"/>
  <c r="D55" i="3"/>
  <c r="F10" i="4"/>
  <c r="F44" i="4"/>
  <c r="F20" i="4"/>
  <c r="F29" i="4"/>
  <c r="F31" i="4"/>
  <c r="F19" i="4"/>
  <c r="F16" i="4"/>
  <c r="F22" i="4"/>
  <c r="F39" i="4"/>
  <c r="F25" i="4"/>
  <c r="F13" i="4"/>
  <c r="F30" i="4"/>
  <c r="F40" i="4"/>
  <c r="F37" i="4"/>
  <c r="F17" i="4"/>
  <c r="F24" i="4"/>
  <c r="F12" i="4"/>
  <c r="F32" i="4"/>
  <c r="F14" i="4"/>
  <c r="F33" i="4"/>
  <c r="F27" i="4"/>
  <c r="F23" i="4"/>
  <c r="F11" i="4"/>
  <c r="F28" i="4"/>
  <c r="F8" i="4"/>
  <c r="F7" i="4"/>
  <c r="F45" i="4"/>
  <c r="F26" i="4"/>
  <c r="F15" i="4"/>
  <c r="F18" i="4"/>
  <c r="F38" i="4"/>
  <c r="F42" i="4"/>
  <c r="F41" i="4"/>
  <c r="F9" i="4"/>
  <c r="F43" i="4"/>
  <c r="F46" i="4"/>
  <c r="F21" i="4"/>
  <c r="B9" i="4"/>
  <c r="B31" i="4"/>
  <c r="B14" i="4"/>
  <c r="B26" i="4"/>
  <c r="B25" i="4"/>
  <c r="B15" i="4"/>
  <c r="B33" i="4"/>
  <c r="B16" i="4"/>
  <c r="B28" i="4"/>
  <c r="B19" i="4"/>
  <c r="B40" i="4"/>
  <c r="B24" i="4"/>
  <c r="B21" i="4"/>
  <c r="B42" i="4"/>
  <c r="B27" i="4"/>
  <c r="B12" i="4"/>
  <c r="B18" i="4"/>
  <c r="B11" i="4"/>
  <c r="B20" i="4"/>
  <c r="B46" i="4"/>
  <c r="B22" i="4"/>
  <c r="B32" i="4"/>
  <c r="B10" i="4"/>
  <c r="B39" i="4"/>
  <c r="B8" i="4"/>
  <c r="B7" i="4"/>
  <c r="B23" i="4"/>
  <c r="B44" i="4"/>
  <c r="B17" i="4"/>
  <c r="B13" i="4"/>
  <c r="B29" i="4"/>
  <c r="B45" i="4"/>
  <c r="B38" i="4"/>
  <c r="B37" i="4"/>
  <c r="B43" i="4"/>
  <c r="B41" i="4"/>
  <c r="B30" i="4"/>
  <c r="R40" i="2"/>
  <c r="G43" i="4" s="1"/>
  <c r="AO19" i="3"/>
  <c r="AO21" i="3" l="1"/>
  <c r="AO44" i="3"/>
  <c r="AO48" i="3"/>
  <c r="AO43" i="3"/>
  <c r="AO47" i="3"/>
  <c r="AO39" i="3"/>
  <c r="AO40" i="3"/>
  <c r="AO41" i="3"/>
  <c r="AO45" i="3"/>
  <c r="AO49" i="3"/>
  <c r="AO52" i="3"/>
  <c r="AO42" i="3"/>
  <c r="AO46" i="3"/>
  <c r="AO50" i="3"/>
  <c r="AO51" i="3"/>
  <c r="AO53" i="3"/>
  <c r="AO32" i="3"/>
  <c r="AO31" i="3"/>
  <c r="AO24" i="3"/>
  <c r="AO28" i="3"/>
  <c r="AO35" i="3"/>
  <c r="AO27" i="3"/>
  <c r="AO23" i="3"/>
  <c r="AO34" i="3"/>
  <c r="AO30" i="3"/>
  <c r="AO26" i="3"/>
  <c r="AO22" i="3"/>
  <c r="AO33" i="3"/>
  <c r="AO29" i="3"/>
  <c r="AO25" i="3"/>
  <c r="R19" i="3"/>
  <c r="S19" i="3"/>
  <c r="T19" i="3"/>
  <c r="T26" i="3" s="1"/>
  <c r="U19" i="3"/>
  <c r="V19" i="3"/>
  <c r="W19" i="3"/>
  <c r="X19" i="3"/>
  <c r="X27" i="3" s="1"/>
  <c r="Y19" i="3"/>
  <c r="Y21" i="3" s="1"/>
  <c r="Z19" i="3"/>
  <c r="AA19" i="3"/>
  <c r="AB19" i="3"/>
  <c r="AB30" i="3" s="1"/>
  <c r="AC19" i="3"/>
  <c r="AD19" i="3"/>
  <c r="AE19" i="3"/>
  <c r="AF19" i="3"/>
  <c r="AG19" i="3"/>
  <c r="AG24" i="3" s="1"/>
  <c r="AH19" i="3"/>
  <c r="AI19" i="3"/>
  <c r="AJ19" i="3"/>
  <c r="AJ26" i="3" s="1"/>
  <c r="AK19" i="3"/>
  <c r="AK29" i="3" s="1"/>
  <c r="AL19" i="3"/>
  <c r="AM19" i="3"/>
  <c r="AN19" i="3"/>
  <c r="AN22" i="3" s="1"/>
  <c r="T21" i="3"/>
  <c r="AF22" i="3"/>
  <c r="AG22" i="3"/>
  <c r="AF23" i="3"/>
  <c r="AJ23" i="3"/>
  <c r="T24" i="3"/>
  <c r="X24" i="3"/>
  <c r="AB24" i="3"/>
  <c r="T25" i="3"/>
  <c r="X25" i="3"/>
  <c r="AB25" i="3"/>
  <c r="AJ25" i="3"/>
  <c r="AK25" i="3"/>
  <c r="Y26" i="3"/>
  <c r="AB26" i="3"/>
  <c r="AF26" i="3"/>
  <c r="AN26" i="3"/>
  <c r="T27" i="3"/>
  <c r="AB27" i="3"/>
  <c r="AF27" i="3"/>
  <c r="AN27" i="3"/>
  <c r="Y28" i="3"/>
  <c r="AB28" i="3"/>
  <c r="AF28" i="3"/>
  <c r="AK28" i="3"/>
  <c r="AL28" i="3"/>
  <c r="AB29" i="3"/>
  <c r="AF29" i="3"/>
  <c r="AJ29" i="3"/>
  <c r="AN29" i="3"/>
  <c r="Y30" i="3"/>
  <c r="AF30" i="3"/>
  <c r="AJ30" i="3"/>
  <c r="AK30" i="3"/>
  <c r="T31" i="3"/>
  <c r="X31" i="3"/>
  <c r="Y31" i="3"/>
  <c r="AF31" i="3"/>
  <c r="AG31" i="3"/>
  <c r="AK31" i="3"/>
  <c r="U32" i="3"/>
  <c r="X32" i="3"/>
  <c r="AF32" i="3"/>
  <c r="AJ32" i="3"/>
  <c r="AN32" i="3"/>
  <c r="U33" i="3"/>
  <c r="AF33" i="3"/>
  <c r="AG33" i="3"/>
  <c r="AJ33" i="3"/>
  <c r="T34" i="3"/>
  <c r="U34" i="3"/>
  <c r="X34" i="3"/>
  <c r="AG34" i="3"/>
  <c r="AJ34" i="3"/>
  <c r="T35" i="3"/>
  <c r="Y35" i="3"/>
  <c r="AB35" i="3"/>
  <c r="AJ35" i="3"/>
  <c r="R38" i="2"/>
  <c r="G41" i="4" s="1"/>
  <c r="R39" i="2"/>
  <c r="G9" i="4" s="1"/>
  <c r="AK26" i="3" l="1"/>
  <c r="AK24" i="3"/>
  <c r="AG21" i="3"/>
  <c r="AM22" i="3"/>
  <c r="AM42" i="3"/>
  <c r="AM46" i="3"/>
  <c r="AM50" i="3"/>
  <c r="AM39" i="3"/>
  <c r="AM55" i="3" s="1"/>
  <c r="AM40" i="3"/>
  <c r="AM41" i="3"/>
  <c r="AM45" i="3"/>
  <c r="AM49" i="3"/>
  <c r="AM43" i="3"/>
  <c r="AM48" i="3"/>
  <c r="AM44" i="3"/>
  <c r="AM47" i="3"/>
  <c r="AM52" i="3"/>
  <c r="AM53" i="3"/>
  <c r="AM51" i="3"/>
  <c r="AI22" i="3"/>
  <c r="AI42" i="3"/>
  <c r="AI46" i="3"/>
  <c r="AI50" i="3"/>
  <c r="AI39" i="3"/>
  <c r="AI40" i="3"/>
  <c r="AI41" i="3"/>
  <c r="AI45" i="3"/>
  <c r="AI49" i="3"/>
  <c r="AI43" i="3"/>
  <c r="AI44" i="3"/>
  <c r="AI47" i="3"/>
  <c r="AI48" i="3"/>
  <c r="AI51" i="3"/>
  <c r="AI53" i="3"/>
  <c r="AI52" i="3"/>
  <c r="AE22" i="3"/>
  <c r="AE40" i="3" s="1"/>
  <c r="AE39" i="3"/>
  <c r="AE49" i="3"/>
  <c r="AE44" i="3"/>
  <c r="AA22" i="3"/>
  <c r="AA40" i="3" s="1"/>
  <c r="AA39" i="3"/>
  <c r="AA49" i="3"/>
  <c r="AA48" i="3"/>
  <c r="W22" i="3"/>
  <c r="W40" i="3" s="1"/>
  <c r="W39" i="3"/>
  <c r="W49" i="3"/>
  <c r="W44" i="3"/>
  <c r="S22" i="3"/>
  <c r="S40" i="3" s="1"/>
  <c r="S39" i="3"/>
  <c r="S49" i="3"/>
  <c r="AK35" i="3"/>
  <c r="X35" i="3"/>
  <c r="AB34" i="3"/>
  <c r="AN33" i="3"/>
  <c r="X33" i="3"/>
  <c r="AG32" i="3"/>
  <c r="AN31" i="3"/>
  <c r="AB31" i="3"/>
  <c r="AN30" i="3"/>
  <c r="Y29" i="3"/>
  <c r="AJ28" i="3"/>
  <c r="T28" i="3"/>
  <c r="Y25" i="3"/>
  <c r="AN23" i="3"/>
  <c r="AL39" i="3"/>
  <c r="AL40" i="3"/>
  <c r="AL41" i="3"/>
  <c r="AL45" i="3"/>
  <c r="AL49" i="3"/>
  <c r="AL44" i="3"/>
  <c r="AL48" i="3"/>
  <c r="AL42" i="3"/>
  <c r="AL46" i="3"/>
  <c r="AL43" i="3"/>
  <c r="AL47" i="3"/>
  <c r="AL50" i="3"/>
  <c r="AL53" i="3"/>
  <c r="AL52" i="3"/>
  <c r="AL51" i="3"/>
  <c r="AH28" i="3"/>
  <c r="AH48" i="3"/>
  <c r="AH46" i="3"/>
  <c r="AH53" i="3"/>
  <c r="AH51" i="3"/>
  <c r="AD42" i="3"/>
  <c r="AD50" i="3"/>
  <c r="Z28" i="3"/>
  <c r="Z39" i="3"/>
  <c r="Z40" i="3"/>
  <c r="Z41" i="3"/>
  <c r="Z45" i="3"/>
  <c r="Z49" i="3"/>
  <c r="Z44" i="3"/>
  <c r="Z48" i="3"/>
  <c r="Z42" i="3"/>
  <c r="Z46" i="3"/>
  <c r="Z50" i="3"/>
  <c r="Z43" i="3"/>
  <c r="Z47" i="3"/>
  <c r="Z53" i="3"/>
  <c r="Z52" i="3"/>
  <c r="Z51" i="3"/>
  <c r="V28" i="3"/>
  <c r="V39" i="3"/>
  <c r="V40" i="3"/>
  <c r="V41" i="3"/>
  <c r="V45" i="3"/>
  <c r="V49" i="3"/>
  <c r="V44" i="3"/>
  <c r="V48" i="3"/>
  <c r="V42" i="3"/>
  <c r="V46" i="3"/>
  <c r="V43" i="3"/>
  <c r="V47" i="3"/>
  <c r="V50" i="3"/>
  <c r="V51" i="3"/>
  <c r="V53" i="3"/>
  <c r="V52" i="3"/>
  <c r="R28" i="3"/>
  <c r="R46" i="3" s="1"/>
  <c r="R42" i="3"/>
  <c r="R43" i="3"/>
  <c r="AK22" i="3"/>
  <c r="AK44" i="3"/>
  <c r="AK48" i="3"/>
  <c r="AK43" i="3"/>
  <c r="AK47" i="3"/>
  <c r="AK39" i="3"/>
  <c r="AK40" i="3"/>
  <c r="AK41" i="3"/>
  <c r="AK45" i="3"/>
  <c r="AK50" i="3"/>
  <c r="AK42" i="3"/>
  <c r="AK46" i="3"/>
  <c r="AK49" i="3"/>
  <c r="AK52" i="3"/>
  <c r="AK51" i="3"/>
  <c r="AK53" i="3"/>
  <c r="AG26" i="3"/>
  <c r="AG44" i="3" s="1"/>
  <c r="AG47" i="3"/>
  <c r="AG39" i="3"/>
  <c r="AG40" i="3"/>
  <c r="AG45" i="3"/>
  <c r="AG49" i="3"/>
  <c r="AG42" i="3"/>
  <c r="AG52" i="3"/>
  <c r="AG50" i="3"/>
  <c r="AG51" i="3"/>
  <c r="AC22" i="3"/>
  <c r="AC40" i="3" s="1"/>
  <c r="AC47" i="3"/>
  <c r="AC50" i="3"/>
  <c r="Y27" i="3"/>
  <c r="Y44" i="3"/>
  <c r="Y48" i="3"/>
  <c r="Y43" i="3"/>
  <c r="Y47" i="3"/>
  <c r="Y51" i="3"/>
  <c r="Y39" i="3"/>
  <c r="Y40" i="3"/>
  <c r="Y41" i="3"/>
  <c r="Y45" i="3"/>
  <c r="Y49" i="3"/>
  <c r="Y52" i="3"/>
  <c r="Y42" i="3"/>
  <c r="Y46" i="3"/>
  <c r="Y50" i="3"/>
  <c r="Y53" i="3"/>
  <c r="U24" i="3"/>
  <c r="U42" i="3" s="1"/>
  <c r="U51" i="3"/>
  <c r="U41" i="3"/>
  <c r="U50" i="3"/>
  <c r="U46" i="3"/>
  <c r="U52" i="3"/>
  <c r="AO55" i="3"/>
  <c r="AG23" i="3"/>
  <c r="AG41" i="3" s="1"/>
  <c r="AN24" i="3"/>
  <c r="AN43" i="3"/>
  <c r="AN47" i="3"/>
  <c r="AN42" i="3"/>
  <c r="AN46" i="3"/>
  <c r="AN50" i="3"/>
  <c r="AN44" i="3"/>
  <c r="AN40" i="3"/>
  <c r="AN48" i="3"/>
  <c r="AN39" i="3"/>
  <c r="AN41" i="3"/>
  <c r="AN45" i="3"/>
  <c r="AN51" i="3"/>
  <c r="AN49" i="3"/>
  <c r="AN52" i="3"/>
  <c r="AN53" i="3"/>
  <c r="AJ21" i="3"/>
  <c r="AJ43" i="3"/>
  <c r="AJ47" i="3"/>
  <c r="AJ42" i="3"/>
  <c r="AJ46" i="3"/>
  <c r="AJ50" i="3"/>
  <c r="AJ44" i="3"/>
  <c r="AJ39" i="3"/>
  <c r="AJ41" i="3"/>
  <c r="AJ45" i="3"/>
  <c r="AJ49" i="3"/>
  <c r="AJ51" i="3"/>
  <c r="AJ40" i="3"/>
  <c r="AJ48" i="3"/>
  <c r="AJ53" i="3"/>
  <c r="AJ52" i="3"/>
  <c r="AF21" i="3"/>
  <c r="AF43" i="3"/>
  <c r="AF47" i="3"/>
  <c r="AF42" i="3"/>
  <c r="AF46" i="3"/>
  <c r="AF50" i="3"/>
  <c r="AF44" i="3"/>
  <c r="AF39" i="3"/>
  <c r="AF41" i="3"/>
  <c r="AF45" i="3"/>
  <c r="AF48" i="3"/>
  <c r="AF40" i="3"/>
  <c r="AF51" i="3"/>
  <c r="AF49" i="3"/>
  <c r="AF53" i="3"/>
  <c r="AF52" i="3"/>
  <c r="AB21" i="3"/>
  <c r="AB43" i="3"/>
  <c r="AB47" i="3"/>
  <c r="AB42" i="3"/>
  <c r="AB46" i="3"/>
  <c r="AB50" i="3"/>
  <c r="AB44" i="3"/>
  <c r="AB40" i="3"/>
  <c r="AB49" i="3"/>
  <c r="AB39" i="3"/>
  <c r="AB41" i="3"/>
  <c r="AB45" i="3"/>
  <c r="AB48" i="3"/>
  <c r="AB51" i="3"/>
  <c r="AB52" i="3"/>
  <c r="AB53" i="3"/>
  <c r="X21" i="3"/>
  <c r="X43" i="3"/>
  <c r="X47" i="3"/>
  <c r="X42" i="3"/>
  <c r="X46" i="3"/>
  <c r="X50" i="3"/>
  <c r="X44" i="3"/>
  <c r="X40" i="3"/>
  <c r="X48" i="3"/>
  <c r="X39" i="3"/>
  <c r="X41" i="3"/>
  <c r="X45" i="3"/>
  <c r="X49" i="3"/>
  <c r="X51" i="3"/>
  <c r="X52" i="3"/>
  <c r="X53" i="3"/>
  <c r="T22" i="3"/>
  <c r="T43" i="3"/>
  <c r="T47" i="3"/>
  <c r="T42" i="3"/>
  <c r="T46" i="3"/>
  <c r="T44" i="3"/>
  <c r="T39" i="3"/>
  <c r="T45" i="3"/>
  <c r="T49" i="3"/>
  <c r="T40" i="3"/>
  <c r="T48" i="3"/>
  <c r="T52" i="3"/>
  <c r="T53" i="3"/>
  <c r="T51" i="3"/>
  <c r="AG35" i="3"/>
  <c r="AG53" i="3" s="1"/>
  <c r="U35" i="3"/>
  <c r="U53" i="3" s="1"/>
  <c r="AK34" i="3"/>
  <c r="Y34" i="3"/>
  <c r="U31" i="3"/>
  <c r="U49" i="3" s="1"/>
  <c r="U30" i="3"/>
  <c r="U48" i="3" s="1"/>
  <c r="U29" i="3"/>
  <c r="U47" i="3" s="1"/>
  <c r="AK27" i="3"/>
  <c r="U26" i="3"/>
  <c r="U44" i="3" s="1"/>
  <c r="AG25" i="3"/>
  <c r="AG43" i="3" s="1"/>
  <c r="Y23" i="3"/>
  <c r="Y37" i="3" s="1"/>
  <c r="Y22" i="3"/>
  <c r="U21" i="3"/>
  <c r="U39" i="3" s="1"/>
  <c r="Y33" i="3"/>
  <c r="Y32" i="3"/>
  <c r="U28" i="3"/>
  <c r="AG27" i="3"/>
  <c r="U27" i="3"/>
  <c r="U45" i="3" s="1"/>
  <c r="Y24" i="3"/>
  <c r="U23" i="3"/>
  <c r="U22" i="3"/>
  <c r="U40" i="3" s="1"/>
  <c r="AK21" i="3"/>
  <c r="AN35" i="3"/>
  <c r="AF35" i="3"/>
  <c r="AN34" i="3"/>
  <c r="AF34" i="3"/>
  <c r="AK33" i="3"/>
  <c r="AB33" i="3"/>
  <c r="T33" i="3"/>
  <c r="AK32" i="3"/>
  <c r="AB32" i="3"/>
  <c r="T32" i="3"/>
  <c r="T50" i="3" s="1"/>
  <c r="AJ31" i="3"/>
  <c r="AG30" i="3"/>
  <c r="AG48" i="3" s="1"/>
  <c r="X30" i="3"/>
  <c r="AG29" i="3"/>
  <c r="X29" i="3"/>
  <c r="AN28" i="3"/>
  <c r="AG28" i="3"/>
  <c r="AG37" i="3" s="1"/>
  <c r="X28" i="3"/>
  <c r="AJ27" i="3"/>
  <c r="X26" i="3"/>
  <c r="AN25" i="3"/>
  <c r="AF25" i="3"/>
  <c r="U25" i="3"/>
  <c r="U43" i="3" s="1"/>
  <c r="AF24" i="3"/>
  <c r="AK23" i="3"/>
  <c r="AB23" i="3"/>
  <c r="AB22" i="3"/>
  <c r="AO37" i="3"/>
  <c r="AJ22" i="3"/>
  <c r="AJ24" i="3"/>
  <c r="X23" i="3"/>
  <c r="X22" i="3"/>
  <c r="AC34" i="3"/>
  <c r="AC52" i="3" s="1"/>
  <c r="AA34" i="3"/>
  <c r="AA52" i="3" s="1"/>
  <c r="AE26" i="3"/>
  <c r="AA32" i="3"/>
  <c r="AA50" i="3" s="1"/>
  <c r="AE24" i="3"/>
  <c r="AE42" i="3" s="1"/>
  <c r="AN21" i="3"/>
  <c r="S40" i="2"/>
  <c r="C43" i="4" s="1"/>
  <c r="AC31" i="3"/>
  <c r="AC49" i="3" s="1"/>
  <c r="AC30" i="3"/>
  <c r="AC48" i="3" s="1"/>
  <c r="AC27" i="3"/>
  <c r="AC45" i="3" s="1"/>
  <c r="AC24" i="3"/>
  <c r="AC42" i="3" s="1"/>
  <c r="AC21" i="3"/>
  <c r="AC39" i="3" s="1"/>
  <c r="AC33" i="3"/>
  <c r="AC51" i="3" s="1"/>
  <c r="AC29" i="3"/>
  <c r="AC26" i="3"/>
  <c r="AC44" i="3" s="1"/>
  <c r="AC23" i="3"/>
  <c r="AC41" i="3" s="1"/>
  <c r="AC35" i="3"/>
  <c r="AC53" i="3" s="1"/>
  <c r="AC32" i="3"/>
  <c r="AC28" i="3"/>
  <c r="AC46" i="3" s="1"/>
  <c r="AC25" i="3"/>
  <c r="AC43" i="3" s="1"/>
  <c r="AD25" i="3"/>
  <c r="AD43" i="3" s="1"/>
  <c r="AD39" i="3"/>
  <c r="AD28" i="3"/>
  <c r="AD46" i="3" s="1"/>
  <c r="AE34" i="3"/>
  <c r="AE52" i="3" s="1"/>
  <c r="AE32" i="3"/>
  <c r="AE50" i="3" s="1"/>
  <c r="AM28" i="3"/>
  <c r="AI28" i="3"/>
  <c r="AE28" i="3"/>
  <c r="AE46" i="3" s="1"/>
  <c r="AA28" i="3"/>
  <c r="AA46" i="3" s="1"/>
  <c r="W28" i="3"/>
  <c r="W46" i="3" s="1"/>
  <c r="S28" i="3"/>
  <c r="S46" i="3" s="1"/>
  <c r="AI26" i="3"/>
  <c r="S26" i="3"/>
  <c r="S44" i="3" s="1"/>
  <c r="AI24" i="3"/>
  <c r="S24" i="3"/>
  <c r="S42" i="3" s="1"/>
  <c r="AI34" i="3"/>
  <c r="S34" i="3"/>
  <c r="S52" i="3" s="1"/>
  <c r="AI32" i="3"/>
  <c r="S32" i="3"/>
  <c r="S50" i="3" s="1"/>
  <c r="AM26" i="3"/>
  <c r="W26" i="3"/>
  <c r="AM24" i="3"/>
  <c r="W24" i="3"/>
  <c r="W42" i="3" s="1"/>
  <c r="AM34" i="3"/>
  <c r="W34" i="3"/>
  <c r="W52" i="3" s="1"/>
  <c r="AM32" i="3"/>
  <c r="W32" i="3"/>
  <c r="W50" i="3" s="1"/>
  <c r="AA26" i="3"/>
  <c r="AA44" i="3" s="1"/>
  <c r="AA24" i="3"/>
  <c r="AA42" i="3" s="1"/>
  <c r="AL21" i="3"/>
  <c r="AL23" i="3"/>
  <c r="AL25" i="3"/>
  <c r="AL27" i="3"/>
  <c r="AL29" i="3"/>
  <c r="AL31" i="3"/>
  <c r="AL33" i="3"/>
  <c r="AL35" i="3"/>
  <c r="AH21" i="3"/>
  <c r="AH39" i="3" s="1"/>
  <c r="AH55" i="3" s="1"/>
  <c r="AH23" i="3"/>
  <c r="AH41" i="3" s="1"/>
  <c r="AH25" i="3"/>
  <c r="AH43" i="3" s="1"/>
  <c r="AH27" i="3"/>
  <c r="AH45" i="3" s="1"/>
  <c r="AH29" i="3"/>
  <c r="AH47" i="3" s="1"/>
  <c r="AH31" i="3"/>
  <c r="AH49" i="3" s="1"/>
  <c r="AH33" i="3"/>
  <c r="AH35" i="3"/>
  <c r="AD41" i="3"/>
  <c r="AD45" i="3"/>
  <c r="AD29" i="3"/>
  <c r="AD47" i="3" s="1"/>
  <c r="AD31" i="3"/>
  <c r="AD49" i="3" s="1"/>
  <c r="AD33" i="3"/>
  <c r="AD51" i="3" s="1"/>
  <c r="AD35" i="3"/>
  <c r="AD53" i="3" s="1"/>
  <c r="Z21" i="3"/>
  <c r="Z23" i="3"/>
  <c r="Z25" i="3"/>
  <c r="Z27" i="3"/>
  <c r="Z29" i="3"/>
  <c r="Z31" i="3"/>
  <c r="Z33" i="3"/>
  <c r="Z35" i="3"/>
  <c r="V21" i="3"/>
  <c r="V23" i="3"/>
  <c r="V25" i="3"/>
  <c r="V27" i="3"/>
  <c r="V29" i="3"/>
  <c r="V31" i="3"/>
  <c r="V33" i="3"/>
  <c r="V35" i="3"/>
  <c r="R21" i="3"/>
  <c r="R39" i="3" s="1"/>
  <c r="R23" i="3"/>
  <c r="R41" i="3" s="1"/>
  <c r="R25" i="3"/>
  <c r="R27" i="3"/>
  <c r="R45" i="3" s="1"/>
  <c r="R29" i="3"/>
  <c r="R47" i="3" s="1"/>
  <c r="R31" i="3"/>
  <c r="R49" i="3" s="1"/>
  <c r="R33" i="3"/>
  <c r="R51" i="3" s="1"/>
  <c r="R35" i="3"/>
  <c r="R53" i="3" s="1"/>
  <c r="AL34" i="3"/>
  <c r="AH34" i="3"/>
  <c r="AH52" i="3" s="1"/>
  <c r="AD34" i="3"/>
  <c r="AD52" i="3" s="1"/>
  <c r="Z34" i="3"/>
  <c r="V34" i="3"/>
  <c r="R34" i="3"/>
  <c r="R52" i="3" s="1"/>
  <c r="AL26" i="3"/>
  <c r="AH26" i="3"/>
  <c r="AH44" i="3" s="1"/>
  <c r="AD44" i="3"/>
  <c r="Z26" i="3"/>
  <c r="V26" i="3"/>
  <c r="R26" i="3"/>
  <c r="R44" i="3" s="1"/>
  <c r="AL32" i="3"/>
  <c r="AH32" i="3"/>
  <c r="AH50" i="3" s="1"/>
  <c r="AD32" i="3"/>
  <c r="Z32" i="3"/>
  <c r="V32" i="3"/>
  <c r="R32" i="3"/>
  <c r="R50" i="3" s="1"/>
  <c r="AM30" i="3"/>
  <c r="AI30" i="3"/>
  <c r="AE30" i="3"/>
  <c r="AE48" i="3" s="1"/>
  <c r="AA30" i="3"/>
  <c r="W30" i="3"/>
  <c r="W48" i="3" s="1"/>
  <c r="S30" i="3"/>
  <c r="S48" i="3" s="1"/>
  <c r="AL24" i="3"/>
  <c r="AH24" i="3"/>
  <c r="AH42" i="3" s="1"/>
  <c r="AD24" i="3"/>
  <c r="Z24" i="3"/>
  <c r="V24" i="3"/>
  <c r="R24" i="3"/>
  <c r="S38" i="2"/>
  <c r="AL30" i="3"/>
  <c r="AH30" i="3"/>
  <c r="AD30" i="3"/>
  <c r="AD48" i="3" s="1"/>
  <c r="Z30" i="3"/>
  <c r="V30" i="3"/>
  <c r="R30" i="3"/>
  <c r="R48" i="3" s="1"/>
  <c r="AL22" i="3"/>
  <c r="AH22" i="3"/>
  <c r="AH40" i="3" s="1"/>
  <c r="AD22" i="3"/>
  <c r="AD40" i="3" s="1"/>
  <c r="Z22" i="3"/>
  <c r="V22" i="3"/>
  <c r="R22" i="3"/>
  <c r="R40" i="3" s="1"/>
  <c r="AF37" i="3"/>
  <c r="S39" i="2"/>
  <c r="C37" i="4" s="1"/>
  <c r="AM21" i="3"/>
  <c r="AM23" i="3"/>
  <c r="AM25" i="3"/>
  <c r="AM27" i="3"/>
  <c r="AM29" i="3"/>
  <c r="AM31" i="3"/>
  <c r="AM33" i="3"/>
  <c r="AM35" i="3"/>
  <c r="AI21" i="3"/>
  <c r="AI23" i="3"/>
  <c r="AI25" i="3"/>
  <c r="AI27" i="3"/>
  <c r="AI29" i="3"/>
  <c r="AI31" i="3"/>
  <c r="AI33" i="3"/>
  <c r="AI35" i="3"/>
  <c r="AE21" i="3"/>
  <c r="AE23" i="3"/>
  <c r="AE41" i="3" s="1"/>
  <c r="AE25" i="3"/>
  <c r="AE43" i="3" s="1"/>
  <c r="AE27" i="3"/>
  <c r="AE45" i="3" s="1"/>
  <c r="AE29" i="3"/>
  <c r="AE47" i="3" s="1"/>
  <c r="AE31" i="3"/>
  <c r="AE33" i="3"/>
  <c r="AE51" i="3" s="1"/>
  <c r="AE35" i="3"/>
  <c r="AE53" i="3" s="1"/>
  <c r="AA21" i="3"/>
  <c r="AA23" i="3"/>
  <c r="AA41" i="3" s="1"/>
  <c r="AA43" i="3"/>
  <c r="AA27" i="3"/>
  <c r="AA45" i="3" s="1"/>
  <c r="AA29" i="3"/>
  <c r="AA47" i="3" s="1"/>
  <c r="AA31" i="3"/>
  <c r="AA33" i="3"/>
  <c r="AA51" i="3" s="1"/>
  <c r="AA35" i="3"/>
  <c r="AA53" i="3" s="1"/>
  <c r="W21" i="3"/>
  <c r="W23" i="3"/>
  <c r="W41" i="3" s="1"/>
  <c r="W25" i="3"/>
  <c r="W43" i="3" s="1"/>
  <c r="W27" i="3"/>
  <c r="W45" i="3" s="1"/>
  <c r="W29" i="3"/>
  <c r="W47" i="3" s="1"/>
  <c r="W31" i="3"/>
  <c r="W33" i="3"/>
  <c r="W51" i="3" s="1"/>
  <c r="W35" i="3"/>
  <c r="W53" i="3" s="1"/>
  <c r="S21" i="3"/>
  <c r="S23" i="3"/>
  <c r="S41" i="3" s="1"/>
  <c r="S25" i="3"/>
  <c r="S43" i="3" s="1"/>
  <c r="S27" i="3"/>
  <c r="S45" i="3" s="1"/>
  <c r="S29" i="3"/>
  <c r="S47" i="3" s="1"/>
  <c r="S31" i="3"/>
  <c r="S51" i="3"/>
  <c r="S35" i="3"/>
  <c r="S53" i="3" s="1"/>
  <c r="AD55" i="3" l="1"/>
  <c r="R55" i="3"/>
  <c r="AC55" i="3"/>
  <c r="U55" i="3"/>
  <c r="AE55" i="3"/>
  <c r="AI55" i="3"/>
  <c r="X55" i="3"/>
  <c r="AB55" i="3"/>
  <c r="AN55" i="3"/>
  <c r="AG46" i="3"/>
  <c r="AG55" i="3" s="1"/>
  <c r="W55" i="3"/>
  <c r="AA55" i="3"/>
  <c r="AN37" i="3"/>
  <c r="T37" i="3"/>
  <c r="T41" i="3"/>
  <c r="Y55" i="3"/>
  <c r="AL55" i="3"/>
  <c r="S55" i="3"/>
  <c r="U37" i="3"/>
  <c r="AK37" i="3"/>
  <c r="T55" i="3"/>
  <c r="AF55" i="3"/>
  <c r="AJ55" i="3"/>
  <c r="AK55" i="3"/>
  <c r="V55" i="3"/>
  <c r="Z55" i="3"/>
  <c r="X37" i="3"/>
  <c r="AB37" i="3"/>
  <c r="AJ37" i="3"/>
  <c r="AC37" i="3"/>
  <c r="R37" i="3"/>
  <c r="V37" i="3"/>
  <c r="Z37" i="3"/>
  <c r="AD37" i="3"/>
  <c r="AH37" i="3"/>
  <c r="S34" i="2" s="1"/>
  <c r="C13" i="4" s="1"/>
  <c r="AL37" i="3"/>
  <c r="S37" i="3"/>
  <c r="W37" i="3"/>
  <c r="AA37" i="3"/>
  <c r="AE37" i="3"/>
  <c r="AI37" i="3"/>
  <c r="AM37" i="3"/>
  <c r="R32" i="2"/>
  <c r="G45" i="4" s="1"/>
  <c r="R33" i="2"/>
  <c r="G26" i="4" s="1"/>
  <c r="R34" i="2"/>
  <c r="G15" i="4" s="1"/>
  <c r="R35" i="2"/>
  <c r="G18" i="4" s="1"/>
  <c r="S35" i="2"/>
  <c r="C29" i="4" s="1"/>
  <c r="R36" i="2"/>
  <c r="G38" i="4" s="1"/>
  <c r="R37" i="2"/>
  <c r="G42" i="4" s="1"/>
  <c r="S37" i="2"/>
  <c r="C38" i="4" s="1"/>
  <c r="S33" i="2"/>
  <c r="C17" i="4" s="1"/>
  <c r="S36" i="2" l="1"/>
  <c r="C45" i="4" s="1"/>
  <c r="S32" i="2"/>
  <c r="C44" i="4" s="1"/>
  <c r="R28" i="2"/>
  <c r="G28" i="4" s="1"/>
  <c r="R29" i="2"/>
  <c r="G8" i="4" s="1"/>
  <c r="R30" i="2"/>
  <c r="G7" i="4" s="1"/>
  <c r="R31" i="2"/>
  <c r="S31" i="2"/>
  <c r="C23" i="4" s="1"/>
  <c r="S29" i="2" l="1"/>
  <c r="C8" i="4" s="1"/>
  <c r="S30" i="2"/>
  <c r="C7" i="4" s="1"/>
  <c r="S41" i="2"/>
  <c r="C41" i="4" s="1"/>
  <c r="S6" i="2" l="1"/>
  <c r="C26" i="4" s="1"/>
  <c r="S28" i="2"/>
  <c r="C39" i="4" s="1"/>
  <c r="S26" i="2" l="1"/>
  <c r="C32" i="4" s="1"/>
  <c r="S22" i="2"/>
  <c r="C46" i="4" s="1"/>
  <c r="S18" i="2"/>
  <c r="C12" i="4" s="1"/>
  <c r="S14" i="2"/>
  <c r="C24" i="4" s="1"/>
  <c r="S2" i="2"/>
  <c r="C30" i="4" s="1"/>
  <c r="S25" i="2"/>
  <c r="S21" i="2"/>
  <c r="C20" i="4" s="1"/>
  <c r="S17" i="2"/>
  <c r="C27" i="4" s="1"/>
  <c r="S13" i="2"/>
  <c r="C40" i="4" s="1"/>
  <c r="S9" i="2"/>
  <c r="C33" i="4" s="1"/>
  <c r="S5" i="2"/>
  <c r="C14" i="4" s="1"/>
  <c r="S24" i="2"/>
  <c r="S20" i="2"/>
  <c r="C11" i="4" s="1"/>
  <c r="S16" i="2"/>
  <c r="C42" i="4" s="1"/>
  <c r="S12" i="2"/>
  <c r="C19" i="4" s="1"/>
  <c r="S4" i="2"/>
  <c r="C31" i="4" s="1"/>
  <c r="S10" i="2"/>
  <c r="C16" i="4" s="1"/>
  <c r="S27" i="2"/>
  <c r="C10" i="4" s="1"/>
  <c r="S23" i="2"/>
  <c r="C22" i="4" s="1"/>
  <c r="S19" i="2"/>
  <c r="C18" i="4" s="1"/>
  <c r="S15" i="2"/>
  <c r="C21" i="4" s="1"/>
  <c r="S11" i="2"/>
  <c r="C28" i="4" s="1"/>
  <c r="S7" i="2"/>
  <c r="C25" i="4" s="1"/>
  <c r="S3" i="2"/>
  <c r="C9" i="4" s="1"/>
  <c r="S8" i="2" l="1"/>
  <c r="C15" i="4" s="1"/>
  <c r="R2" i="2" l="1"/>
  <c r="G21" i="4" s="1"/>
  <c r="R3" i="2"/>
  <c r="G10" i="4" s="1"/>
  <c r="R4" i="2"/>
  <c r="G44" i="4" s="1"/>
  <c r="R5" i="2"/>
  <c r="G20" i="4" s="1"/>
  <c r="R6" i="2"/>
  <c r="G29" i="4" s="1"/>
  <c r="R7" i="2"/>
  <c r="G31" i="4" s="1"/>
  <c r="R8" i="2"/>
  <c r="G19" i="4" s="1"/>
  <c r="R9" i="2"/>
  <c r="G16" i="4" s="1"/>
  <c r="R10" i="2"/>
  <c r="G22" i="4" s="1"/>
  <c r="R11" i="2"/>
  <c r="G39" i="4" s="1"/>
  <c r="R12" i="2"/>
  <c r="G25" i="4" s="1"/>
  <c r="R13" i="2"/>
  <c r="G13" i="4" s="1"/>
  <c r="R14" i="2"/>
  <c r="R15" i="2"/>
  <c r="G30" i="4" s="1"/>
  <c r="R16" i="2"/>
  <c r="G40" i="4" s="1"/>
  <c r="R17" i="2"/>
  <c r="G37" i="4" s="1"/>
  <c r="R18" i="2"/>
  <c r="G17" i="4" s="1"/>
  <c r="R19" i="2"/>
  <c r="G24" i="4" s="1"/>
  <c r="R20" i="2"/>
  <c r="G12" i="4" s="1"/>
  <c r="R21" i="2"/>
  <c r="G32" i="4" s="1"/>
  <c r="R22" i="2"/>
  <c r="G14" i="4" s="1"/>
  <c r="R23" i="2"/>
  <c r="G33" i="4" s="1"/>
  <c r="R24" i="2"/>
  <c r="G27" i="4" s="1"/>
  <c r="R25" i="2"/>
  <c r="G23" i="4" s="1"/>
  <c r="R26" i="2"/>
  <c r="R27" i="2"/>
  <c r="G11" i="4" s="1"/>
  <c r="R41" i="2"/>
  <c r="G46" i="4" s="1"/>
</calcChain>
</file>

<file path=xl/connections.xml><?xml version="1.0" encoding="utf-8"?>
<connections xmlns="http://schemas.openxmlformats.org/spreadsheetml/2006/main">
  <connection id="1" keepAlive="1" name="Abfrage - Schuetzenklasse" description="Verbindung mit der Abfrage 'Schuetzenklasse' in der Arbeitsmappe." type="5" refreshedVersion="6" background="1" saveData="1">
    <dbPr connection="Provider=Microsoft.Mashup.OleDb.1;Data Source=$Workbook$;Location=Schuetzenklasse;Extended Properties=&quot;&quot;" command="SELECT * FROM [Schuetzenklasse]"/>
  </connection>
</connections>
</file>

<file path=xl/sharedStrings.xml><?xml version="1.0" encoding="utf-8"?>
<sst xmlns="http://schemas.openxmlformats.org/spreadsheetml/2006/main" count="141" uniqueCount="65">
  <si>
    <t>SchuetzenNr</t>
  </si>
  <si>
    <t>SchuetzenName</t>
  </si>
  <si>
    <t>13.10.2017</t>
  </si>
  <si>
    <t>20.10.2017</t>
  </si>
  <si>
    <t>27.10.2017</t>
  </si>
  <si>
    <t>10.11.2017</t>
  </si>
  <si>
    <t>24.11.2017</t>
  </si>
  <si>
    <t>01.12.2017</t>
  </si>
  <si>
    <t>22.12.2017</t>
  </si>
  <si>
    <t>29.12.2017</t>
  </si>
  <si>
    <t>02.02.2018</t>
  </si>
  <si>
    <t>09.02.2018</t>
  </si>
  <si>
    <t>23.02.2018</t>
  </si>
  <si>
    <t>02.03.2018</t>
  </si>
  <si>
    <t>09.03.2018</t>
  </si>
  <si>
    <t>16.03.2018</t>
  </si>
  <si>
    <t>23.03.2018</t>
  </si>
  <si>
    <t>Blum, Achim</t>
  </si>
  <si>
    <t>Blum, Josef</t>
  </si>
  <si>
    <t>Deutsch, Herbert</t>
  </si>
  <si>
    <t>Gerum, Anton</t>
  </si>
  <si>
    <t>Linder, Johann</t>
  </si>
  <si>
    <t>Reiber, Josef Fr.</t>
  </si>
  <si>
    <t>Reitenberger, Gerhard</t>
  </si>
  <si>
    <t>Satzger, Maria</t>
  </si>
  <si>
    <t>Schindele, Hermann</t>
  </si>
  <si>
    <t>Schneider, Joachim</t>
  </si>
  <si>
    <t>Wörz, Karl</t>
  </si>
  <si>
    <t>Berchtenbreiter, Markus</t>
  </si>
  <si>
    <t>Nieberle, Werner</t>
  </si>
  <si>
    <t>Guntner, Heiko</t>
  </si>
  <si>
    <t>Scharpf, Jonas</t>
  </si>
  <si>
    <t>Schneider, Dominic</t>
  </si>
  <si>
    <t>Miller, Katharina</t>
  </si>
  <si>
    <t>Schneider, Fabian</t>
  </si>
  <si>
    <t>Berchtenbreiter, Armin</t>
  </si>
  <si>
    <t>Blum, Alfred</t>
  </si>
  <si>
    <t>Reitenberger, Johann</t>
  </si>
  <si>
    <t>Schindele, Christian</t>
  </si>
  <si>
    <t>Schindele, Jürgen</t>
  </si>
  <si>
    <t>Rauch, Tobias</t>
  </si>
  <si>
    <t>Mörz, Tobias</t>
  </si>
  <si>
    <t>Nieberle, Andreas</t>
  </si>
  <si>
    <t>Schmidt, Eryk</t>
  </si>
  <si>
    <t>Durchschnitt</t>
  </si>
  <si>
    <t>beste 7</t>
  </si>
  <si>
    <t>Mittelwert</t>
  </si>
  <si>
    <t>Satzger, Alois</t>
  </si>
  <si>
    <t>Zech, Josef</t>
  </si>
  <si>
    <t>Bauchinger, Max</t>
  </si>
  <si>
    <t>Trommer, Manuel</t>
  </si>
  <si>
    <t>Fischer, Erich</t>
  </si>
  <si>
    <t>Schiegg, Georg</t>
  </si>
  <si>
    <t>Ledermann, Bernhard</t>
  </si>
  <si>
    <t>Gerum, Sonja</t>
  </si>
  <si>
    <t>Reiber, Jürgen</t>
  </si>
  <si>
    <t>Schneider, Daniel</t>
  </si>
  <si>
    <t>Name</t>
  </si>
  <si>
    <t>Beste 7 Schießen</t>
  </si>
  <si>
    <t>Rang</t>
  </si>
  <si>
    <t>Jäger, Magnus</t>
  </si>
  <si>
    <t>Natterer, Wolfgang</t>
  </si>
  <si>
    <t>Samoliá-Càntec, Amza-Pave</t>
  </si>
  <si>
    <t>Durch. alle Schießen</t>
  </si>
  <si>
    <t>Anzahl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</si>
</sst>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NumberFormat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0" fillId="3" borderId="1" xfId="0" applyNumberFormat="1" applyFont="1" applyFill="1" applyBorder="1"/>
    <xf numFmtId="0" fontId="0" fillId="3" borderId="2" xfId="0" applyNumberFormat="1" applyFont="1" applyFill="1" applyBorder="1"/>
    <xf numFmtId="0" fontId="0" fillId="0" borderId="1" xfId="0" applyNumberFormat="1" applyFont="1" applyBorder="1"/>
    <xf numFmtId="0" fontId="0" fillId="0" borderId="2" xfId="0" applyNumberFormat="1" applyFont="1" applyBorder="1"/>
    <xf numFmtId="0" fontId="2" fillId="0" borderId="0" xfId="0" applyFont="1" applyFill="1"/>
    <xf numFmtId="0" fontId="2" fillId="0" borderId="2" xfId="0" applyNumberFormat="1" applyFont="1" applyFill="1" applyBorder="1"/>
    <xf numFmtId="0" fontId="2" fillId="0" borderId="0" xfId="0" applyFont="1" applyFill="1" applyAlignment="1">
      <alignment wrapText="1"/>
    </xf>
    <xf numFmtId="0" fontId="0" fillId="0" borderId="0" xfId="0" applyAlignment="1"/>
    <xf numFmtId="0" fontId="0" fillId="0" borderId="3" xfId="0" applyBorder="1" applyAlignment="1"/>
    <xf numFmtId="0" fontId="2" fillId="4" borderId="0" xfId="0" applyFont="1" applyFill="1"/>
    <xf numFmtId="2" fontId="0" fillId="0" borderId="3" xfId="0" applyNumberFormat="1" applyBorder="1" applyAlignment="1"/>
    <xf numFmtId="0" fontId="0" fillId="0" borderId="4" xfId="0" applyBorder="1" applyAlignment="1"/>
    <xf numFmtId="0" fontId="3" fillId="0" borderId="0" xfId="0" applyFont="1" applyAlignment="1">
      <alignment horizontal="center" vertical="center"/>
    </xf>
  </cellXfs>
  <cellStyles count="1">
    <cellStyle name="Standard" xfId="0" builtinId="0"/>
  </cellStyles>
  <dxfs count="20">
    <dxf>
      <fill>
        <patternFill>
          <bgColor rgb="FF00B050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name="ExterneDaten_1" connectionId="1" autoFormatId="0" applyNumberFormats="0" applyBorderFormats="0" applyFontFormats="1" applyPatternFormats="1" applyAlignmentFormats="0" applyWidthHeightFormats="0">
  <queryTableRefresh preserveSortFilterLayout="0" nextId="20" unboundColumnsRight="2">
    <queryTableFields count="19">
      <queryTableField id="1" name="SchuetzenNr" tableColumnId="1"/>
      <queryTableField id="2" name="SchuetzenName" tableColumnId="2"/>
      <queryTableField id="3" name="13.10.2017" tableColumnId="3"/>
      <queryTableField id="4" name="20.10.2017" tableColumnId="4"/>
      <queryTableField id="5" name="27.10.2017" tableColumnId="5"/>
      <queryTableField id="6" name="10.11.2017" tableColumnId="6"/>
      <queryTableField id="7" name="24.11.2017" tableColumnId="7"/>
      <queryTableField id="8" name="01.12.2017" tableColumnId="8"/>
      <queryTableField id="9" name="22.12.2017" tableColumnId="9"/>
      <queryTableField id="10" name="29.12.2017" tableColumnId="10"/>
      <queryTableField id="11" name="02.02.2018" tableColumnId="11"/>
      <queryTableField id="12" name="09.02.2018" tableColumnId="12"/>
      <queryTableField id="13" name="23.02.2018" tableColumnId="13"/>
      <queryTableField id="14" name="02.03.2018" tableColumnId="14"/>
      <queryTableField id="15" name="09.03.2018" tableColumnId="15"/>
      <queryTableField id="16" name="16.03.2018" tableColumnId="16"/>
      <queryTableField id="17" name="23.03.2018" tableColumnId="17"/>
      <queryTableField id="19" dataBound="0" tableColumnId="18"/>
      <queryTableField id="18" dataBound="0" tableColumnId="1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Schuetzenklasse" displayName="Schuetzenklasse" ref="A1:S41" tableType="queryTable" totalsRowShown="0">
  <autoFilter ref="A1:S41"/>
  <tableColumns count="19">
    <tableColumn id="1" uniqueName="1" name="SchuetzenNr" queryTableFieldId="1" dataDxfId="19"/>
    <tableColumn id="2" uniqueName="2" name="SchuetzenName" queryTableFieldId="2" dataDxfId="18"/>
    <tableColumn id="3" uniqueName="3" name="13.10.2017" queryTableFieldId="3" dataDxfId="17"/>
    <tableColumn id="4" uniqueName="4" name="20.10.2017" queryTableFieldId="4" dataDxfId="16"/>
    <tableColumn id="5" uniqueName="5" name="27.10.2017" queryTableFieldId="5" dataDxfId="15"/>
    <tableColumn id="6" uniqueName="6" name="10.11.2017" queryTableFieldId="6" dataDxfId="14"/>
    <tableColumn id="7" uniqueName="7" name="24.11.2017" queryTableFieldId="7" dataDxfId="13"/>
    <tableColumn id="8" uniqueName="8" name="01.12.2017" queryTableFieldId="8" dataDxfId="12"/>
    <tableColumn id="9" uniqueName="9" name="22.12.2017" queryTableFieldId="9" dataDxfId="11"/>
    <tableColumn id="10" uniqueName="10" name="29.12.2017" queryTableFieldId="10" dataDxfId="10"/>
    <tableColumn id="11" uniqueName="11" name="02.02.2018" queryTableFieldId="11" dataDxfId="9"/>
    <tableColumn id="12" uniqueName="12" name="09.02.2018" queryTableFieldId="12" dataDxfId="8"/>
    <tableColumn id="13" uniqueName="13" name="23.02.2018" queryTableFieldId="13" dataDxfId="7"/>
    <tableColumn id="14" uniqueName="14" name="02.03.2018" queryTableFieldId="14" dataDxfId="6"/>
    <tableColumn id="15" uniqueName="15" name="09.03.2018" queryTableFieldId="15" dataDxfId="5"/>
    <tableColumn id="16" uniqueName="16" name="16.03.2018" queryTableFieldId="16" dataDxfId="4"/>
    <tableColumn id="17" uniqueName="17" name="23.03.2018" queryTableFieldId="17" dataDxfId="3"/>
    <tableColumn id="18" uniqueName="18" name="Durchschnitt" queryTableFieldId="19" dataDxfId="2"/>
    <tableColumn id="19" uniqueName="19" name="beste 7" queryTableFieldId="18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41"/>
  <sheetViews>
    <sheetView topLeftCell="A12" zoomScale="85" zoomScaleNormal="85" workbookViewId="0">
      <selection sqref="A1:Q41"/>
    </sheetView>
  </sheetViews>
  <sheetFormatPr baseColWidth="10" defaultRowHeight="15" x14ac:dyDescent="0.25"/>
  <cols>
    <col min="1" max="1" width="14.5703125" bestFit="1" customWidth="1"/>
    <col min="2" max="2" width="26.5703125" bestFit="1" customWidth="1"/>
    <col min="3" max="17" width="12.85546875" bestFit="1" customWidth="1"/>
    <col min="18" max="18" width="14.42578125" bestFit="1" customWidth="1"/>
    <col min="19" max="19" width="16.7109375" bestFit="1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t="s">
        <v>44</v>
      </c>
      <c r="S1" t="s">
        <v>45</v>
      </c>
    </row>
    <row r="2" spans="1:19" x14ac:dyDescent="0.25">
      <c r="A2" s="1">
        <v>7</v>
      </c>
      <c r="B2" s="1" t="s">
        <v>35</v>
      </c>
      <c r="C2" s="1"/>
      <c r="D2" s="1"/>
      <c r="E2" s="1">
        <v>90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>
        <f>AVERAGE(Schuetzenklasse[[#This Row],[13.10.2017]:[23.03.2018]])</f>
        <v>90</v>
      </c>
      <c r="S2" s="1" t="str">
        <f>IF(HLOOKUP(Schuetzenklasse[[#This Row],[SchuetzenNr]],Schuetzen,19,FALSE)&gt;=7,HLOOKUP(Schuetzenklasse[[#This Row],[SchuetzenNr]],Daten,37,FALSE),"Keine 7 Schießen")</f>
        <v>Keine 7 Schießen</v>
      </c>
    </row>
    <row r="3" spans="1:19" x14ac:dyDescent="0.25">
      <c r="A3" s="1">
        <v>9</v>
      </c>
      <c r="B3" s="1" t="s">
        <v>17</v>
      </c>
      <c r="C3" s="1"/>
      <c r="D3" s="1">
        <v>97</v>
      </c>
      <c r="E3" s="1">
        <v>97</v>
      </c>
      <c r="F3" s="1">
        <v>96</v>
      </c>
      <c r="G3" s="1"/>
      <c r="H3" s="1">
        <v>96</v>
      </c>
      <c r="I3" s="1">
        <v>97</v>
      </c>
      <c r="J3" s="1"/>
      <c r="K3" s="1">
        <v>87</v>
      </c>
      <c r="L3" s="1">
        <v>95</v>
      </c>
      <c r="M3" s="1">
        <v>95</v>
      </c>
      <c r="N3" s="1">
        <v>97</v>
      </c>
      <c r="O3" s="1">
        <v>94</v>
      </c>
      <c r="P3" s="1">
        <v>95</v>
      </c>
      <c r="Q3" s="1">
        <v>96</v>
      </c>
      <c r="R3" s="1">
        <f>AVERAGE(Schuetzenklasse[[#This Row],[13.10.2017]:[23.03.2018]])</f>
        <v>95.166666666666671</v>
      </c>
      <c r="S3" s="1">
        <f>IF(HLOOKUP(Schuetzenklasse[[#This Row],[SchuetzenNr]],Schuetzen,19,FALSE)&gt;=7,HLOOKUP(Schuetzenklasse[[#This Row],[SchuetzenNr]],Daten,37,FALSE),"Keine 7 Schießen")</f>
        <v>96.571428571428569</v>
      </c>
    </row>
    <row r="4" spans="1:19" x14ac:dyDescent="0.25">
      <c r="A4" s="1">
        <v>10</v>
      </c>
      <c r="B4" s="1" t="s">
        <v>36</v>
      </c>
      <c r="C4" s="1"/>
      <c r="D4" s="1"/>
      <c r="E4" s="1">
        <v>66</v>
      </c>
      <c r="F4" s="1"/>
      <c r="G4" s="1"/>
      <c r="H4" s="1"/>
      <c r="I4" s="1"/>
      <c r="J4" s="1"/>
      <c r="K4" s="1">
        <v>70</v>
      </c>
      <c r="L4" s="1"/>
      <c r="M4" s="1"/>
      <c r="N4" s="1">
        <v>72</v>
      </c>
      <c r="O4" s="1">
        <v>76</v>
      </c>
      <c r="P4" s="1"/>
      <c r="Q4" s="1">
        <v>79</v>
      </c>
      <c r="R4" s="1">
        <f>AVERAGE(Schuetzenklasse[[#This Row],[13.10.2017]:[23.03.2018]])</f>
        <v>72.599999999999994</v>
      </c>
      <c r="S4" s="1" t="str">
        <f>IF(HLOOKUP(Schuetzenklasse[[#This Row],[SchuetzenNr]],Schuetzen,19,FALSE)&gt;=7,HLOOKUP(Schuetzenklasse[[#This Row],[SchuetzenNr]],Daten,37,FALSE),"Keine 7 Schießen")</f>
        <v>Keine 7 Schießen</v>
      </c>
    </row>
    <row r="5" spans="1:19" x14ac:dyDescent="0.25">
      <c r="A5" s="1">
        <v>11</v>
      </c>
      <c r="B5" s="1" t="s">
        <v>18</v>
      </c>
      <c r="C5" s="1">
        <v>91</v>
      </c>
      <c r="D5" s="1">
        <v>91</v>
      </c>
      <c r="E5" s="1">
        <v>92</v>
      </c>
      <c r="F5" s="1">
        <v>93</v>
      </c>
      <c r="G5" s="1"/>
      <c r="H5" s="1">
        <v>77</v>
      </c>
      <c r="I5" s="1">
        <v>93</v>
      </c>
      <c r="J5" s="1">
        <v>89</v>
      </c>
      <c r="K5" s="1">
        <v>92</v>
      </c>
      <c r="L5" s="1">
        <v>92</v>
      </c>
      <c r="M5" s="1">
        <v>94</v>
      </c>
      <c r="N5" s="1">
        <v>89</v>
      </c>
      <c r="O5" s="1">
        <v>94</v>
      </c>
      <c r="P5" s="1">
        <v>94</v>
      </c>
      <c r="Q5" s="1">
        <v>82</v>
      </c>
      <c r="R5" s="1">
        <f>AVERAGE(Schuetzenklasse[[#This Row],[13.10.2017]:[23.03.2018]])</f>
        <v>90.214285714285708</v>
      </c>
      <c r="S5" s="1">
        <f>IF(HLOOKUP(Schuetzenklasse[[#This Row],[SchuetzenNr]],Schuetzen,19,FALSE)&gt;=7,HLOOKUP(Schuetzenklasse[[#This Row],[SchuetzenNr]],Daten,37,FALSE),"Keine 7 Schießen")</f>
        <v>93.142857142857139</v>
      </c>
    </row>
    <row r="6" spans="1:19" x14ac:dyDescent="0.25">
      <c r="A6" s="1">
        <v>18</v>
      </c>
      <c r="B6" s="1" t="s">
        <v>19</v>
      </c>
      <c r="C6" s="1">
        <v>87</v>
      </c>
      <c r="D6" s="1"/>
      <c r="E6" s="1"/>
      <c r="F6" s="1"/>
      <c r="G6" s="1">
        <v>86</v>
      </c>
      <c r="H6" s="1"/>
      <c r="I6" s="1"/>
      <c r="J6" s="1">
        <v>89</v>
      </c>
      <c r="K6" s="1">
        <v>88</v>
      </c>
      <c r="L6" s="1">
        <v>77</v>
      </c>
      <c r="M6" s="1"/>
      <c r="N6" s="1">
        <v>86</v>
      </c>
      <c r="O6" s="1"/>
      <c r="P6" s="1">
        <v>84</v>
      </c>
      <c r="Q6" s="1"/>
      <c r="R6" s="1">
        <f>AVERAGE(Schuetzenklasse[[#This Row],[13.10.2017]:[23.03.2018]])</f>
        <v>85.285714285714292</v>
      </c>
      <c r="S6" s="1">
        <f>IF(HLOOKUP(Schuetzenklasse[[#This Row],[SchuetzenNr]],Schuetzen,19,FALSE)&gt;=7,HLOOKUP(Schuetzenklasse[[#This Row],[SchuetzenNr]],Daten,37,FALSE),"Keine 7 Schießen")</f>
        <v>85.285714285714292</v>
      </c>
    </row>
    <row r="7" spans="1:19" x14ac:dyDescent="0.25">
      <c r="A7" s="1">
        <v>25</v>
      </c>
      <c r="B7" s="1" t="s">
        <v>51</v>
      </c>
      <c r="C7" s="1"/>
      <c r="D7" s="1"/>
      <c r="E7" s="1"/>
      <c r="F7" s="1"/>
      <c r="G7" s="1"/>
      <c r="H7" s="1">
        <v>82</v>
      </c>
      <c r="I7" s="1">
        <v>86</v>
      </c>
      <c r="J7" s="1">
        <v>80</v>
      </c>
      <c r="K7" s="1"/>
      <c r="L7" s="1">
        <v>85</v>
      </c>
      <c r="M7" s="1">
        <v>85</v>
      </c>
      <c r="N7" s="1">
        <v>84</v>
      </c>
      <c r="O7" s="1">
        <v>91</v>
      </c>
      <c r="P7" s="1"/>
      <c r="Q7" s="1">
        <v>85</v>
      </c>
      <c r="R7" s="1">
        <f>AVERAGE(Schuetzenklasse[[#This Row],[13.10.2017]:[23.03.2018]])</f>
        <v>84.75</v>
      </c>
      <c r="S7" s="1">
        <f>IF(HLOOKUP(Schuetzenklasse[[#This Row],[SchuetzenNr]],Schuetzen,19,FALSE)&gt;=7,HLOOKUP(Schuetzenklasse[[#This Row],[SchuetzenNr]],Daten,37,FALSE),"Keine 7 Schießen")</f>
        <v>85.428571428571431</v>
      </c>
    </row>
    <row r="8" spans="1:19" x14ac:dyDescent="0.25">
      <c r="A8" s="1">
        <v>28</v>
      </c>
      <c r="B8" s="1" t="s">
        <v>20</v>
      </c>
      <c r="C8" s="1">
        <v>88</v>
      </c>
      <c r="D8" s="1"/>
      <c r="E8" s="1">
        <v>96</v>
      </c>
      <c r="F8" s="1">
        <v>89</v>
      </c>
      <c r="G8" s="1">
        <v>90</v>
      </c>
      <c r="H8" s="1">
        <v>90</v>
      </c>
      <c r="I8" s="1">
        <v>86</v>
      </c>
      <c r="J8" s="1">
        <v>92</v>
      </c>
      <c r="K8" s="1">
        <v>90</v>
      </c>
      <c r="L8" s="1">
        <v>97</v>
      </c>
      <c r="M8" s="1">
        <v>94</v>
      </c>
      <c r="N8" s="1">
        <v>89</v>
      </c>
      <c r="O8" s="1"/>
      <c r="P8" s="1">
        <v>93</v>
      </c>
      <c r="Q8" s="1">
        <v>88</v>
      </c>
      <c r="R8" s="1">
        <f>AVERAGE(Schuetzenklasse[[#This Row],[13.10.2017]:[23.03.2018]])</f>
        <v>90.92307692307692</v>
      </c>
      <c r="S8" s="1">
        <f>IF(HLOOKUP(Schuetzenklasse[[#This Row],[SchuetzenNr]],Schuetzen,19,FALSE)&gt;=7,HLOOKUP(Schuetzenklasse[[#This Row],[SchuetzenNr]],Daten,37,FALSE),"Keine 7 Schießen")</f>
        <v>93.142857142857139</v>
      </c>
    </row>
    <row r="9" spans="1:19" x14ac:dyDescent="0.25">
      <c r="A9" s="1">
        <v>40</v>
      </c>
      <c r="B9" s="1" t="s">
        <v>60</v>
      </c>
      <c r="C9" s="1"/>
      <c r="D9" s="1"/>
      <c r="E9" s="1"/>
      <c r="F9" s="1"/>
      <c r="G9" s="1"/>
      <c r="H9" s="1"/>
      <c r="I9" s="1">
        <v>93</v>
      </c>
      <c r="J9" s="1"/>
      <c r="K9" s="1"/>
      <c r="L9" s="1">
        <v>90</v>
      </c>
      <c r="M9" s="1"/>
      <c r="N9" s="1"/>
      <c r="O9" s="1">
        <v>92</v>
      </c>
      <c r="P9" s="1"/>
      <c r="Q9" s="1"/>
      <c r="R9" s="1">
        <f>AVERAGE(Schuetzenklasse[[#This Row],[13.10.2017]:[23.03.2018]])</f>
        <v>91.666666666666671</v>
      </c>
      <c r="S9" s="1" t="str">
        <f>IF(HLOOKUP(Schuetzenklasse[[#This Row],[SchuetzenNr]],Schuetzen,19,FALSE)&gt;=7,HLOOKUP(Schuetzenklasse[[#This Row],[SchuetzenNr]],Daten,37,FALSE),"Keine 7 Schießen")</f>
        <v>Keine 7 Schießen</v>
      </c>
    </row>
    <row r="10" spans="1:19" x14ac:dyDescent="0.25">
      <c r="A10" s="1">
        <v>73</v>
      </c>
      <c r="B10" s="1" t="s">
        <v>21</v>
      </c>
      <c r="C10" s="1">
        <v>91</v>
      </c>
      <c r="D10" s="1">
        <v>91</v>
      </c>
      <c r="E10" s="1">
        <v>94</v>
      </c>
      <c r="F10" s="1">
        <v>91</v>
      </c>
      <c r="G10" s="1">
        <v>89</v>
      </c>
      <c r="H10" s="1">
        <v>90</v>
      </c>
      <c r="I10" s="1"/>
      <c r="J10" s="1"/>
      <c r="K10" s="1">
        <v>87</v>
      </c>
      <c r="L10" s="1">
        <v>87</v>
      </c>
      <c r="M10" s="1"/>
      <c r="N10" s="1">
        <v>87</v>
      </c>
      <c r="O10" s="1">
        <v>91</v>
      </c>
      <c r="P10" s="1">
        <v>86</v>
      </c>
      <c r="Q10" s="1">
        <v>91</v>
      </c>
      <c r="R10" s="1">
        <f>AVERAGE(Schuetzenklasse[[#This Row],[13.10.2017]:[23.03.2018]])</f>
        <v>89.583333333333329</v>
      </c>
      <c r="S10" s="1">
        <f>IF(HLOOKUP(Schuetzenklasse[[#This Row],[SchuetzenNr]],Schuetzen,19,FALSE)&gt;=7,HLOOKUP(Schuetzenklasse[[#This Row],[SchuetzenNr]],Daten,37,FALSE),"Keine 7 Schießen")</f>
        <v>91.285714285714292</v>
      </c>
    </row>
    <row r="11" spans="1:19" x14ac:dyDescent="0.25">
      <c r="A11" s="1">
        <v>113</v>
      </c>
      <c r="B11" s="1" t="s">
        <v>22</v>
      </c>
      <c r="C11" s="1">
        <v>75</v>
      </c>
      <c r="D11" s="1">
        <v>82</v>
      </c>
      <c r="E11" s="1">
        <v>78</v>
      </c>
      <c r="F11" s="1"/>
      <c r="G11" s="1"/>
      <c r="H11" s="1">
        <v>73</v>
      </c>
      <c r="I11" s="1">
        <v>90</v>
      </c>
      <c r="J11" s="1">
        <v>83</v>
      </c>
      <c r="K11" s="1"/>
      <c r="L11" s="1">
        <v>75</v>
      </c>
      <c r="M11" s="1"/>
      <c r="N11" s="1">
        <v>77</v>
      </c>
      <c r="O11" s="1">
        <v>69</v>
      </c>
      <c r="P11" s="1">
        <v>86</v>
      </c>
      <c r="Q11" s="1">
        <v>79</v>
      </c>
      <c r="R11" s="1">
        <f>AVERAGE(Schuetzenklasse[[#This Row],[13.10.2017]:[23.03.2018]])</f>
        <v>78.818181818181813</v>
      </c>
      <c r="S11" s="1">
        <f>IF(HLOOKUP(Schuetzenklasse[[#This Row],[SchuetzenNr]],Schuetzen,19,FALSE)&gt;=7,HLOOKUP(Schuetzenklasse[[#This Row],[SchuetzenNr]],Daten,37,FALSE),"Keine 7 Schießen")</f>
        <v>82.142857142857139</v>
      </c>
    </row>
    <row r="12" spans="1:19" x14ac:dyDescent="0.25">
      <c r="A12" s="1">
        <v>119</v>
      </c>
      <c r="B12" s="1" t="s">
        <v>23</v>
      </c>
      <c r="C12" s="1">
        <v>91</v>
      </c>
      <c r="D12" s="1">
        <v>91</v>
      </c>
      <c r="E12" s="1"/>
      <c r="F12" s="1">
        <v>90</v>
      </c>
      <c r="G12" s="1">
        <v>85</v>
      </c>
      <c r="H12" s="1">
        <v>85</v>
      </c>
      <c r="I12" s="1">
        <v>86</v>
      </c>
      <c r="J12" s="1">
        <v>87</v>
      </c>
      <c r="K12" s="1">
        <v>88</v>
      </c>
      <c r="L12" s="1"/>
      <c r="M12" s="1"/>
      <c r="N12" s="1"/>
      <c r="O12" s="1"/>
      <c r="P12" s="1"/>
      <c r="Q12" s="1"/>
      <c r="R12" s="1">
        <f>AVERAGE(Schuetzenklasse[[#This Row],[13.10.2017]:[23.03.2018]])</f>
        <v>87.875</v>
      </c>
      <c r="S12" s="1">
        <f>IF(HLOOKUP(Schuetzenklasse[[#This Row],[SchuetzenNr]],Schuetzen,19,FALSE)&gt;=7,HLOOKUP(Schuetzenklasse[[#This Row],[SchuetzenNr]],Daten,37,FALSE),"Keine 7 Schießen")</f>
        <v>88.285714285714292</v>
      </c>
    </row>
    <row r="13" spans="1:19" x14ac:dyDescent="0.25">
      <c r="A13" s="1">
        <v>122</v>
      </c>
      <c r="B13" s="1" t="s">
        <v>37</v>
      </c>
      <c r="C13" s="1"/>
      <c r="D13" s="1"/>
      <c r="E13" s="1">
        <v>97</v>
      </c>
      <c r="F13" s="1"/>
      <c r="G13" s="1"/>
      <c r="H13" s="1">
        <v>92</v>
      </c>
      <c r="I13" s="1"/>
      <c r="J13" s="1"/>
      <c r="K13" s="1"/>
      <c r="L13" s="1">
        <v>92</v>
      </c>
      <c r="M13" s="1"/>
      <c r="N13" s="1">
        <v>93</v>
      </c>
      <c r="O13" s="1">
        <v>98</v>
      </c>
      <c r="P13" s="1"/>
      <c r="Q13" s="1">
        <v>93</v>
      </c>
      <c r="R13" s="1">
        <f>AVERAGE(Schuetzenklasse[[#This Row],[13.10.2017]:[23.03.2018]])</f>
        <v>94.166666666666671</v>
      </c>
      <c r="S13" s="1" t="str">
        <f>IF(HLOOKUP(Schuetzenklasse[[#This Row],[SchuetzenNr]],Schuetzen,19,FALSE)&gt;=7,HLOOKUP(Schuetzenklasse[[#This Row],[SchuetzenNr]],Daten,37,FALSE),"Keine 7 Schießen")</f>
        <v>Keine 7 Schießen</v>
      </c>
    </row>
    <row r="14" spans="1:19" x14ac:dyDescent="0.25">
      <c r="A14" s="1">
        <v>129</v>
      </c>
      <c r="B14" s="1" t="s">
        <v>47</v>
      </c>
      <c r="C14" s="1"/>
      <c r="D14" s="1"/>
      <c r="E14" s="1"/>
      <c r="F14" s="1">
        <v>75</v>
      </c>
      <c r="G14" s="1"/>
      <c r="H14" s="1">
        <v>83</v>
      </c>
      <c r="I14" s="1">
        <v>81</v>
      </c>
      <c r="J14" s="1"/>
      <c r="K14" s="1">
        <v>81</v>
      </c>
      <c r="L14" s="1">
        <v>84</v>
      </c>
      <c r="M14" s="1">
        <v>91</v>
      </c>
      <c r="N14" s="1">
        <v>86</v>
      </c>
      <c r="O14" s="1">
        <v>87</v>
      </c>
      <c r="P14" s="1">
        <v>85</v>
      </c>
      <c r="Q14" s="1">
        <v>86</v>
      </c>
      <c r="R14" s="1">
        <f>AVERAGE(Schuetzenklasse[[#This Row],[13.10.2017]:[23.03.2018]])</f>
        <v>83.9</v>
      </c>
      <c r="S14" s="1">
        <f>IF(HLOOKUP(Schuetzenklasse[[#This Row],[SchuetzenNr]],Schuetzen,19,FALSE)&gt;=7,HLOOKUP(Schuetzenklasse[[#This Row],[SchuetzenNr]],Daten,37,FALSE),"Keine 7 Schießen")</f>
        <v>86</v>
      </c>
    </row>
    <row r="15" spans="1:19" x14ac:dyDescent="0.25">
      <c r="A15" s="1">
        <v>131</v>
      </c>
      <c r="B15" s="1" t="s">
        <v>24</v>
      </c>
      <c r="C15" s="1"/>
      <c r="D15" s="1">
        <v>84</v>
      </c>
      <c r="E15" s="1">
        <v>90</v>
      </c>
      <c r="F15" s="1">
        <v>86</v>
      </c>
      <c r="G15" s="1">
        <v>89</v>
      </c>
      <c r="H15" s="1">
        <v>77</v>
      </c>
      <c r="I15" s="1">
        <v>85</v>
      </c>
      <c r="J15" s="1"/>
      <c r="K15" s="1">
        <v>88</v>
      </c>
      <c r="L15" s="1">
        <v>84</v>
      </c>
      <c r="M15" s="1">
        <v>86</v>
      </c>
      <c r="N15" s="1">
        <v>83</v>
      </c>
      <c r="O15" s="1">
        <v>82</v>
      </c>
      <c r="P15" s="1">
        <v>83</v>
      </c>
      <c r="Q15" s="1">
        <v>88</v>
      </c>
      <c r="R15" s="1">
        <f>AVERAGE(Schuetzenklasse[[#This Row],[13.10.2017]:[23.03.2018]])</f>
        <v>85</v>
      </c>
      <c r="S15" s="1">
        <f>IF(HLOOKUP(Schuetzenklasse[[#This Row],[SchuetzenNr]],Schuetzen,19,FALSE)&gt;=7,HLOOKUP(Schuetzenklasse[[#This Row],[SchuetzenNr]],Daten,37,FALSE),"Keine 7 Schießen")</f>
        <v>87.428571428571431</v>
      </c>
    </row>
    <row r="16" spans="1:19" x14ac:dyDescent="0.25">
      <c r="A16" s="1">
        <v>134</v>
      </c>
      <c r="B16" s="1" t="s">
        <v>52</v>
      </c>
      <c r="C16" s="1"/>
      <c r="D16" s="1"/>
      <c r="E16" s="1"/>
      <c r="F16" s="1"/>
      <c r="G16" s="1"/>
      <c r="H16" s="1">
        <v>81</v>
      </c>
      <c r="I16" s="1"/>
      <c r="J16" s="1"/>
      <c r="K16" s="1"/>
      <c r="L16" s="1"/>
      <c r="M16" s="1"/>
      <c r="N16" s="1">
        <v>83</v>
      </c>
      <c r="O16" s="1">
        <v>70</v>
      </c>
      <c r="P16" s="1">
        <v>79</v>
      </c>
      <c r="Q16" s="1"/>
      <c r="R16" s="1">
        <f>AVERAGE(Schuetzenklasse[[#This Row],[13.10.2017]:[23.03.2018]])</f>
        <v>78.25</v>
      </c>
      <c r="S16" s="1" t="str">
        <f>IF(HLOOKUP(Schuetzenklasse[[#This Row],[SchuetzenNr]],Schuetzen,19,FALSE)&gt;=7,HLOOKUP(Schuetzenklasse[[#This Row],[SchuetzenNr]],Daten,37,FALSE),"Keine 7 Schießen")</f>
        <v>Keine 7 Schießen</v>
      </c>
    </row>
    <row r="17" spans="1:19" x14ac:dyDescent="0.25">
      <c r="A17" s="1">
        <v>136</v>
      </c>
      <c r="B17" s="1" t="s">
        <v>38</v>
      </c>
      <c r="C17" s="1"/>
      <c r="D17" s="1"/>
      <c r="E17" s="1">
        <v>88</v>
      </c>
      <c r="F17" s="1">
        <v>86</v>
      </c>
      <c r="G17" s="1">
        <v>71</v>
      </c>
      <c r="H17" s="1">
        <v>83</v>
      </c>
      <c r="I17" s="1">
        <v>84</v>
      </c>
      <c r="J17" s="1">
        <v>85</v>
      </c>
      <c r="K17" s="1">
        <v>77</v>
      </c>
      <c r="L17" s="1">
        <v>85</v>
      </c>
      <c r="M17" s="1"/>
      <c r="N17" s="1">
        <v>81</v>
      </c>
      <c r="O17" s="1">
        <v>86</v>
      </c>
      <c r="P17" s="1">
        <v>83</v>
      </c>
      <c r="Q17" s="1"/>
      <c r="R17" s="1">
        <f>AVERAGE(Schuetzenklasse[[#This Row],[13.10.2017]:[23.03.2018]])</f>
        <v>82.63636363636364</v>
      </c>
      <c r="S17" s="1">
        <f>IF(HLOOKUP(Schuetzenklasse[[#This Row],[SchuetzenNr]],Schuetzen,19,FALSE)&gt;=7,HLOOKUP(Schuetzenklasse[[#This Row],[SchuetzenNr]],Daten,37,FALSE),"Keine 7 Schießen")</f>
        <v>85.285714285714292</v>
      </c>
    </row>
    <row r="18" spans="1:19" x14ac:dyDescent="0.25">
      <c r="A18" s="1">
        <v>139</v>
      </c>
      <c r="B18" s="1" t="s">
        <v>25</v>
      </c>
      <c r="C18" s="1">
        <v>93</v>
      </c>
      <c r="D18" s="1">
        <v>94</v>
      </c>
      <c r="E18" s="1"/>
      <c r="F18" s="1">
        <v>83</v>
      </c>
      <c r="G18" s="1"/>
      <c r="H18" s="1">
        <v>90</v>
      </c>
      <c r="I18" s="1">
        <v>92</v>
      </c>
      <c r="J18" s="1">
        <v>89</v>
      </c>
      <c r="K18" s="1">
        <v>93</v>
      </c>
      <c r="L18" s="1"/>
      <c r="M18" s="1"/>
      <c r="N18" s="1">
        <v>89</v>
      </c>
      <c r="O18" s="1">
        <v>95</v>
      </c>
      <c r="P18" s="1">
        <v>93</v>
      </c>
      <c r="Q18" s="1">
        <v>95</v>
      </c>
      <c r="R18" s="1">
        <f>AVERAGE(Schuetzenklasse[[#This Row],[13.10.2017]:[23.03.2018]])</f>
        <v>91.454545454545453</v>
      </c>
      <c r="S18" s="1">
        <f>IF(HLOOKUP(Schuetzenklasse[[#This Row],[SchuetzenNr]],Schuetzen,19,FALSE)&gt;=7,HLOOKUP(Schuetzenklasse[[#This Row],[SchuetzenNr]],Daten,37,FALSE),"Keine 7 Schießen")</f>
        <v>93.571428571428569</v>
      </c>
    </row>
    <row r="19" spans="1:19" x14ac:dyDescent="0.25">
      <c r="A19" s="1">
        <v>140</v>
      </c>
      <c r="B19" s="1" t="s">
        <v>39</v>
      </c>
      <c r="C19" s="1"/>
      <c r="D19" s="1"/>
      <c r="E19" s="1">
        <v>90</v>
      </c>
      <c r="F19" s="1"/>
      <c r="G19" s="1">
        <v>88</v>
      </c>
      <c r="H19" s="1">
        <v>89</v>
      </c>
      <c r="I19" s="1">
        <v>89</v>
      </c>
      <c r="J19" s="1">
        <v>91</v>
      </c>
      <c r="K19" s="1">
        <v>89</v>
      </c>
      <c r="L19" s="1">
        <v>89</v>
      </c>
      <c r="M19" s="1"/>
      <c r="N19" s="1">
        <v>84</v>
      </c>
      <c r="O19" s="1">
        <v>89</v>
      </c>
      <c r="P19" s="1">
        <v>86</v>
      </c>
      <c r="Q19" s="1">
        <v>91</v>
      </c>
      <c r="R19" s="1">
        <f>AVERAGE(Schuetzenklasse[[#This Row],[13.10.2017]:[23.03.2018]])</f>
        <v>88.63636363636364</v>
      </c>
      <c r="S19" s="1">
        <f>IF(HLOOKUP(Schuetzenklasse[[#This Row],[SchuetzenNr]],Schuetzen,19,FALSE)&gt;=7,HLOOKUP(Schuetzenklasse[[#This Row],[SchuetzenNr]],Daten,37,FALSE),"Keine 7 Schießen")</f>
        <v>89.714285714285708</v>
      </c>
    </row>
    <row r="20" spans="1:19" x14ac:dyDescent="0.25">
      <c r="A20" s="1">
        <v>150</v>
      </c>
      <c r="B20" s="1" t="s">
        <v>26</v>
      </c>
      <c r="C20" s="1"/>
      <c r="D20" s="1">
        <v>93</v>
      </c>
      <c r="E20" s="1">
        <v>94</v>
      </c>
      <c r="F20" s="1">
        <v>96</v>
      </c>
      <c r="G20" s="1">
        <v>97</v>
      </c>
      <c r="H20" s="1">
        <v>97</v>
      </c>
      <c r="I20" s="1">
        <v>95</v>
      </c>
      <c r="J20" s="1">
        <v>92</v>
      </c>
      <c r="K20" s="1">
        <v>94</v>
      </c>
      <c r="L20" s="1">
        <v>94</v>
      </c>
      <c r="M20" s="1"/>
      <c r="N20" s="1">
        <v>95</v>
      </c>
      <c r="O20" s="1"/>
      <c r="P20" s="1">
        <v>95</v>
      </c>
      <c r="Q20" s="1">
        <v>94</v>
      </c>
      <c r="R20" s="1">
        <f>AVERAGE(Schuetzenklasse[[#This Row],[13.10.2017]:[23.03.2018]])</f>
        <v>94.666666666666671</v>
      </c>
      <c r="S20" s="1">
        <f>IF(HLOOKUP(Schuetzenklasse[[#This Row],[SchuetzenNr]],Schuetzen,19,FALSE)&gt;=7,HLOOKUP(Schuetzenklasse[[#This Row],[SchuetzenNr]],Daten,37,FALSE),"Keine 7 Schießen")</f>
        <v>95.571428571428569</v>
      </c>
    </row>
    <row r="21" spans="1:19" x14ac:dyDescent="0.25">
      <c r="A21" s="1">
        <v>176</v>
      </c>
      <c r="B21" s="1" t="s">
        <v>27</v>
      </c>
      <c r="C21" s="1">
        <v>85</v>
      </c>
      <c r="D21" s="1"/>
      <c r="E21" s="1">
        <v>86</v>
      </c>
      <c r="F21" s="1">
        <v>91</v>
      </c>
      <c r="G21" s="1">
        <v>82</v>
      </c>
      <c r="H21" s="1"/>
      <c r="I21" s="1">
        <v>85</v>
      </c>
      <c r="J21" s="1">
        <v>81</v>
      </c>
      <c r="K21" s="1">
        <v>76</v>
      </c>
      <c r="L21" s="1">
        <v>80</v>
      </c>
      <c r="M21" s="1">
        <v>83</v>
      </c>
      <c r="N21" s="1">
        <v>90</v>
      </c>
      <c r="O21" s="1">
        <v>88</v>
      </c>
      <c r="P21" s="1">
        <v>88</v>
      </c>
      <c r="Q21" s="1">
        <v>83</v>
      </c>
      <c r="R21" s="1">
        <f>AVERAGE(Schuetzenklasse[[#This Row],[13.10.2017]:[23.03.2018]])</f>
        <v>84.461538461538467</v>
      </c>
      <c r="S21" s="1">
        <f>IF(HLOOKUP(Schuetzenklasse[[#This Row],[SchuetzenNr]],Schuetzen,19,FALSE)&gt;=7,HLOOKUP(Schuetzenklasse[[#This Row],[SchuetzenNr]],Daten,37,FALSE),"Keine 7 Schießen")</f>
        <v>87.571428571428569</v>
      </c>
    </row>
    <row r="22" spans="1:19" x14ac:dyDescent="0.25">
      <c r="A22" s="1">
        <v>177</v>
      </c>
      <c r="B22" s="1" t="s">
        <v>48</v>
      </c>
      <c r="C22" s="1"/>
      <c r="D22" s="1"/>
      <c r="E22" s="1"/>
      <c r="F22" s="1">
        <v>94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>
        <f>AVERAGE(Schuetzenklasse[[#This Row],[13.10.2017]:[23.03.2018]])</f>
        <v>94</v>
      </c>
      <c r="S22" s="1" t="str">
        <f>IF(HLOOKUP(Schuetzenklasse[[#This Row],[SchuetzenNr]],Schuetzen,19,FALSE)&gt;=7,HLOOKUP(Schuetzenklasse[[#This Row],[SchuetzenNr]],Daten,37,FALSE),"Keine 7 Schießen")</f>
        <v>Keine 7 Schießen</v>
      </c>
    </row>
    <row r="23" spans="1:19" x14ac:dyDescent="0.25">
      <c r="A23" s="1">
        <v>192</v>
      </c>
      <c r="B23" s="1" t="s">
        <v>28</v>
      </c>
      <c r="C23" s="1">
        <v>85</v>
      </c>
      <c r="D23" s="1">
        <v>92</v>
      </c>
      <c r="E23" s="1">
        <v>88</v>
      </c>
      <c r="F23" s="1"/>
      <c r="G23" s="1"/>
      <c r="H23" s="1">
        <v>79</v>
      </c>
      <c r="I23" s="1">
        <v>87</v>
      </c>
      <c r="J23" s="1">
        <v>84</v>
      </c>
      <c r="K23" s="1"/>
      <c r="L23" s="1"/>
      <c r="M23" s="1"/>
      <c r="N23" s="1"/>
      <c r="O23" s="1">
        <v>88</v>
      </c>
      <c r="P23" s="1">
        <v>80</v>
      </c>
      <c r="Q23" s="1">
        <v>76</v>
      </c>
      <c r="R23" s="1">
        <f>AVERAGE(Schuetzenklasse[[#This Row],[13.10.2017]:[23.03.2018]])</f>
        <v>84.333333333333329</v>
      </c>
      <c r="S23" s="1">
        <f>IF(HLOOKUP(Schuetzenklasse[[#This Row],[SchuetzenNr]],Schuetzen,19,FALSE)&gt;=7,HLOOKUP(Schuetzenklasse[[#This Row],[SchuetzenNr]],Daten,37,FALSE),"Keine 7 Schießen")</f>
        <v>86.285714285714292</v>
      </c>
    </row>
    <row r="24" spans="1:19" x14ac:dyDescent="0.25">
      <c r="A24" s="1">
        <v>197</v>
      </c>
      <c r="B24" s="1" t="s">
        <v>61</v>
      </c>
      <c r="C24" s="1"/>
      <c r="D24" s="1"/>
      <c r="E24" s="1"/>
      <c r="F24" s="1"/>
      <c r="G24" s="1"/>
      <c r="H24" s="1"/>
      <c r="I24" s="1">
        <v>83</v>
      </c>
      <c r="J24" s="1"/>
      <c r="K24" s="1"/>
      <c r="L24" s="1">
        <v>89</v>
      </c>
      <c r="M24" s="1"/>
      <c r="N24" s="1"/>
      <c r="O24" s="1"/>
      <c r="P24" s="1"/>
      <c r="Q24" s="1"/>
      <c r="R24" s="1">
        <f>AVERAGE(Schuetzenklasse[[#This Row],[13.10.2017]:[23.03.2018]])</f>
        <v>86</v>
      </c>
      <c r="S24" s="1" t="str">
        <f>IF(HLOOKUP(Schuetzenklasse[[#This Row],[SchuetzenNr]],Schuetzen,19,FALSE)&gt;=7,HLOOKUP(Schuetzenklasse[[#This Row],[SchuetzenNr]],Daten,37,FALSE),"Keine 7 Schießen")</f>
        <v>Keine 7 Schießen</v>
      </c>
    </row>
    <row r="25" spans="1:19" x14ac:dyDescent="0.25">
      <c r="A25" s="1">
        <v>203</v>
      </c>
      <c r="B25" s="1" t="s">
        <v>53</v>
      </c>
      <c r="C25" s="1"/>
      <c r="D25" s="1"/>
      <c r="E25" s="1"/>
      <c r="F25" s="1"/>
      <c r="G25" s="1"/>
      <c r="H25" s="1">
        <v>90</v>
      </c>
      <c r="I25" s="1"/>
      <c r="J25" s="1">
        <v>90</v>
      </c>
      <c r="K25" s="1"/>
      <c r="L25" s="1"/>
      <c r="M25" s="1"/>
      <c r="N25" s="1">
        <v>87</v>
      </c>
      <c r="O25" s="1"/>
      <c r="P25" s="1"/>
      <c r="Q25" s="1"/>
      <c r="R25" s="1">
        <f>AVERAGE(Schuetzenklasse[[#This Row],[13.10.2017]:[23.03.2018]])</f>
        <v>89</v>
      </c>
      <c r="S25" s="1" t="str">
        <f>IF(HLOOKUP(Schuetzenklasse[[#This Row],[SchuetzenNr]],Schuetzen,19,FALSE)&gt;=7,HLOOKUP(Schuetzenklasse[[#This Row],[SchuetzenNr]],Daten,37,FALSE),"Keine 7 Schießen")</f>
        <v>Keine 7 Schießen</v>
      </c>
    </row>
    <row r="26" spans="1:19" x14ac:dyDescent="0.25">
      <c r="A26" s="1">
        <v>207</v>
      </c>
      <c r="B26" s="1" t="s">
        <v>54</v>
      </c>
      <c r="C26" s="1"/>
      <c r="D26" s="1"/>
      <c r="E26" s="1"/>
      <c r="F26" s="1"/>
      <c r="G26" s="1"/>
      <c r="H26" s="1">
        <v>90</v>
      </c>
      <c r="I26" s="1">
        <v>81</v>
      </c>
      <c r="J26" s="1"/>
      <c r="K26" s="1"/>
      <c r="L26" s="1"/>
      <c r="M26" s="1"/>
      <c r="N26" s="1"/>
      <c r="O26" s="1">
        <v>81</v>
      </c>
      <c r="P26" s="1"/>
      <c r="Q26" s="1"/>
      <c r="R26" s="1">
        <f>AVERAGE(Schuetzenklasse[[#This Row],[13.10.2017]:[23.03.2018]])</f>
        <v>84</v>
      </c>
      <c r="S26" s="1" t="str">
        <f>IF(HLOOKUP(Schuetzenklasse[[#This Row],[SchuetzenNr]],Schuetzen,19,FALSE)&gt;=7,HLOOKUP(Schuetzenklasse[[#This Row],[SchuetzenNr]],Daten,37,FALSE),"Keine 7 Schießen")</f>
        <v>Keine 7 Schießen</v>
      </c>
    </row>
    <row r="27" spans="1:19" x14ac:dyDescent="0.25">
      <c r="A27" s="1">
        <v>263</v>
      </c>
      <c r="B27" s="1" t="s">
        <v>29</v>
      </c>
      <c r="C27" s="1"/>
      <c r="D27" s="1">
        <v>97</v>
      </c>
      <c r="E27" s="1"/>
      <c r="F27" s="1">
        <v>96</v>
      </c>
      <c r="G27" s="1">
        <v>95</v>
      </c>
      <c r="H27" s="1">
        <v>93</v>
      </c>
      <c r="I27" s="1">
        <v>95</v>
      </c>
      <c r="J27" s="1"/>
      <c r="K27" s="1">
        <v>95</v>
      </c>
      <c r="L27" s="1">
        <v>95</v>
      </c>
      <c r="M27" s="1">
        <v>96</v>
      </c>
      <c r="N27" s="1"/>
      <c r="O27" s="1">
        <v>95</v>
      </c>
      <c r="P27" s="1"/>
      <c r="Q27" s="1">
        <v>94</v>
      </c>
      <c r="R27" s="1">
        <f>AVERAGE(Schuetzenklasse[[#This Row],[13.10.2017]:[23.03.2018]])</f>
        <v>95.1</v>
      </c>
      <c r="S27" s="1">
        <f>IF(HLOOKUP(Schuetzenklasse[[#This Row],[SchuetzenNr]],Schuetzen,19,FALSE)&gt;=7,HLOOKUP(Schuetzenklasse[[#This Row],[SchuetzenNr]],Daten,37,FALSE),"Keine 7 Schießen")</f>
        <v>95.571428571428569</v>
      </c>
    </row>
    <row r="28" spans="1:19" x14ac:dyDescent="0.25">
      <c r="A28" s="1">
        <v>304</v>
      </c>
      <c r="B28" s="1" t="s">
        <v>55</v>
      </c>
      <c r="C28" s="1"/>
      <c r="D28" s="1"/>
      <c r="E28" s="1"/>
      <c r="F28" s="1"/>
      <c r="G28" s="1"/>
      <c r="H28" s="1">
        <v>90</v>
      </c>
      <c r="I28" s="1"/>
      <c r="J28" s="1">
        <v>83</v>
      </c>
      <c r="K28" s="1"/>
      <c r="L28" s="1"/>
      <c r="M28" s="1"/>
      <c r="N28" s="1"/>
      <c r="O28" s="1"/>
      <c r="P28" s="1"/>
      <c r="Q28" s="1">
        <v>83</v>
      </c>
      <c r="R28" s="1">
        <f>AVERAGE(Schuetzenklasse[[#This Row],[13.10.2017]:[23.03.2018]])</f>
        <v>85.333333333333329</v>
      </c>
      <c r="S28" s="1" t="str">
        <f>IF(HLOOKUP(Schuetzenklasse[[#This Row],[SchuetzenNr]],Schuetzen,19,FALSE)&gt;=7,HLOOKUP(Schuetzenklasse[[#This Row],[SchuetzenNr]],Daten,37,FALSE),"Keine 7 Schießen")</f>
        <v>Keine 7 Schießen</v>
      </c>
    </row>
    <row r="29" spans="1:19" x14ac:dyDescent="0.25">
      <c r="A29" s="1">
        <v>319</v>
      </c>
      <c r="B29" s="1" t="s">
        <v>30</v>
      </c>
      <c r="C29" s="1"/>
      <c r="D29" s="1">
        <v>96</v>
      </c>
      <c r="E29" s="1">
        <v>97</v>
      </c>
      <c r="F29" s="1">
        <v>97</v>
      </c>
      <c r="G29" s="1">
        <v>98</v>
      </c>
      <c r="H29" s="1">
        <v>99</v>
      </c>
      <c r="I29" s="1"/>
      <c r="J29" s="1">
        <v>96</v>
      </c>
      <c r="K29" s="1">
        <v>97</v>
      </c>
      <c r="L29" s="1">
        <v>97</v>
      </c>
      <c r="M29" s="1"/>
      <c r="N29" s="1"/>
      <c r="O29" s="1">
        <v>94</v>
      </c>
      <c r="P29" s="1">
        <v>98</v>
      </c>
      <c r="Q29" s="1">
        <v>96</v>
      </c>
      <c r="R29" s="1">
        <f>AVERAGE(Schuetzenklasse[[#This Row],[13.10.2017]:[23.03.2018]])</f>
        <v>96.818181818181813</v>
      </c>
      <c r="S29" s="1">
        <f>IF(HLOOKUP(Schuetzenklasse[[#This Row],[SchuetzenNr]],Schuetzen,19,FALSE)&gt;=7,HLOOKUP(Schuetzenklasse[[#This Row],[SchuetzenNr]],Daten,37,FALSE),"Keine 7 Schießen")</f>
        <v>97.571428571428569</v>
      </c>
    </row>
    <row r="30" spans="1:19" x14ac:dyDescent="0.25">
      <c r="A30" s="1">
        <v>320</v>
      </c>
      <c r="B30" s="1" t="s">
        <v>31</v>
      </c>
      <c r="C30" s="1">
        <v>98</v>
      </c>
      <c r="D30" s="1">
        <v>97</v>
      </c>
      <c r="E30" s="1">
        <v>98</v>
      </c>
      <c r="F30" s="1">
        <v>97</v>
      </c>
      <c r="G30" s="1">
        <v>97</v>
      </c>
      <c r="H30" s="1">
        <v>98</v>
      </c>
      <c r="I30" s="1">
        <v>98</v>
      </c>
      <c r="J30" s="1">
        <v>95</v>
      </c>
      <c r="K30" s="1">
        <v>100</v>
      </c>
      <c r="L30" s="1">
        <v>100</v>
      </c>
      <c r="M30" s="1">
        <v>98</v>
      </c>
      <c r="N30" s="1">
        <v>100</v>
      </c>
      <c r="O30" s="1">
        <v>98</v>
      </c>
      <c r="P30" s="1">
        <v>98</v>
      </c>
      <c r="Q30" s="1">
        <v>100</v>
      </c>
      <c r="R30" s="1">
        <f>AVERAGE(Schuetzenklasse[[#This Row],[13.10.2017]:[23.03.2018]])</f>
        <v>98.13333333333334</v>
      </c>
      <c r="S30" s="1">
        <f>IF(HLOOKUP(Schuetzenklasse[[#This Row],[SchuetzenNr]],Schuetzen,19,FALSE)&gt;=7,HLOOKUP(Schuetzenklasse[[#This Row],[SchuetzenNr]],Daten,37,FALSE),"Keine 7 Schießen")</f>
        <v>99.142857142857139</v>
      </c>
    </row>
    <row r="31" spans="1:19" x14ac:dyDescent="0.25">
      <c r="A31" s="1">
        <v>321</v>
      </c>
      <c r="B31" s="1" t="s">
        <v>32</v>
      </c>
      <c r="C31" s="1">
        <v>76</v>
      </c>
      <c r="D31" s="1">
        <v>78</v>
      </c>
      <c r="E31" s="1"/>
      <c r="F31" s="1"/>
      <c r="G31" s="1"/>
      <c r="H31" s="1">
        <v>81</v>
      </c>
      <c r="I31" s="1">
        <v>85</v>
      </c>
      <c r="J31" s="1">
        <v>85</v>
      </c>
      <c r="K31" s="1">
        <v>86</v>
      </c>
      <c r="L31" s="1">
        <v>89</v>
      </c>
      <c r="M31" s="1">
        <v>84</v>
      </c>
      <c r="N31" s="1"/>
      <c r="O31" s="1">
        <v>82</v>
      </c>
      <c r="P31" s="1">
        <v>92</v>
      </c>
      <c r="Q31" s="1">
        <v>83</v>
      </c>
      <c r="R31" s="1">
        <f>AVERAGE(Schuetzenklasse[[#This Row],[13.10.2017]:[23.03.2018]])</f>
        <v>83.727272727272734</v>
      </c>
      <c r="S31" s="1">
        <f>IF(HLOOKUP(Schuetzenklasse[[#This Row],[SchuetzenNr]],Schuetzen,19,FALSE)&gt;=7,HLOOKUP(Schuetzenklasse[[#This Row],[SchuetzenNr]],Daten,37,FALSE),"Keine 7 Schießen")</f>
        <v>86.285714285714292</v>
      </c>
    </row>
    <row r="32" spans="1:19" x14ac:dyDescent="0.25">
      <c r="A32" s="1">
        <v>344</v>
      </c>
      <c r="B32" s="1" t="s">
        <v>56</v>
      </c>
      <c r="C32" s="1"/>
      <c r="D32" s="1"/>
      <c r="E32" s="1"/>
      <c r="F32" s="1"/>
      <c r="G32" s="1"/>
      <c r="H32" s="1">
        <v>71</v>
      </c>
      <c r="I32" s="1"/>
      <c r="J32" s="1"/>
      <c r="K32" s="1"/>
      <c r="L32" s="1"/>
      <c r="M32" s="1"/>
      <c r="N32" s="1"/>
      <c r="O32" s="1"/>
      <c r="P32" s="1"/>
      <c r="Q32" s="1"/>
      <c r="R32" s="1">
        <f>AVERAGE(Schuetzenklasse[[#This Row],[13.10.2017]:[23.03.2018]])</f>
        <v>71</v>
      </c>
      <c r="S32" s="1" t="str">
        <f>IF(HLOOKUP(Schuetzenklasse[[#This Row],[SchuetzenNr]],Schuetzen,19,FALSE)&gt;=7,HLOOKUP(Schuetzenklasse[[#This Row],[SchuetzenNr]],Daten,37,FALSE),"Keine 7 Schießen")</f>
        <v>Keine 7 Schießen</v>
      </c>
    </row>
    <row r="33" spans="1:19" x14ac:dyDescent="0.25">
      <c r="A33" s="1">
        <v>347</v>
      </c>
      <c r="B33" s="1" t="s">
        <v>33</v>
      </c>
      <c r="C33" s="1">
        <v>85</v>
      </c>
      <c r="D33" s="1">
        <v>83</v>
      </c>
      <c r="E33" s="1">
        <v>76</v>
      </c>
      <c r="F33" s="1">
        <v>87</v>
      </c>
      <c r="G33" s="1">
        <v>86</v>
      </c>
      <c r="H33" s="1">
        <v>92</v>
      </c>
      <c r="I33" s="1">
        <v>89</v>
      </c>
      <c r="J33" s="1">
        <v>78</v>
      </c>
      <c r="K33" s="1">
        <v>86</v>
      </c>
      <c r="L33" s="1">
        <v>90</v>
      </c>
      <c r="M33" s="1">
        <v>89</v>
      </c>
      <c r="N33" s="1">
        <v>93</v>
      </c>
      <c r="O33" s="1"/>
      <c r="P33" s="1">
        <v>89</v>
      </c>
      <c r="Q33" s="1">
        <v>89</v>
      </c>
      <c r="R33" s="1">
        <f>AVERAGE(Schuetzenklasse[[#This Row],[13.10.2017]:[23.03.2018]])</f>
        <v>86.571428571428569</v>
      </c>
      <c r="S33" s="1">
        <f>IF(HLOOKUP(Schuetzenklasse[[#This Row],[SchuetzenNr]],Schuetzen,19,FALSE)&gt;=7,HLOOKUP(Schuetzenklasse[[#This Row],[SchuetzenNr]],Daten,37,FALSE),"Keine 7 Schießen")</f>
        <v>90.142857142857139</v>
      </c>
    </row>
    <row r="34" spans="1:19" x14ac:dyDescent="0.25">
      <c r="A34" s="1">
        <v>356</v>
      </c>
      <c r="B34" s="1" t="s">
        <v>34</v>
      </c>
      <c r="C34" s="1">
        <v>95</v>
      </c>
      <c r="D34" s="1">
        <v>95</v>
      </c>
      <c r="E34" s="1"/>
      <c r="F34" s="1">
        <v>93</v>
      </c>
      <c r="G34" s="1"/>
      <c r="H34" s="1">
        <v>95</v>
      </c>
      <c r="I34" s="1">
        <v>90</v>
      </c>
      <c r="J34" s="1">
        <v>93</v>
      </c>
      <c r="K34" s="1">
        <v>88</v>
      </c>
      <c r="L34" s="1">
        <v>89</v>
      </c>
      <c r="M34" s="1"/>
      <c r="N34" s="1">
        <v>91</v>
      </c>
      <c r="O34" s="1"/>
      <c r="P34" s="1">
        <v>90</v>
      </c>
      <c r="Q34" s="1">
        <v>92</v>
      </c>
      <c r="R34" s="1">
        <f>AVERAGE(Schuetzenklasse[[#This Row],[13.10.2017]:[23.03.2018]])</f>
        <v>91.909090909090907</v>
      </c>
      <c r="S34" s="1">
        <f>IF(HLOOKUP(Schuetzenklasse[[#This Row],[SchuetzenNr]],Schuetzen,19,FALSE)&gt;=7,HLOOKUP(Schuetzenklasse[[#This Row],[SchuetzenNr]],Daten,37,FALSE),"Keine 7 Schießen")</f>
        <v>93.428571428571431</v>
      </c>
    </row>
    <row r="35" spans="1:19" x14ac:dyDescent="0.25">
      <c r="A35" s="1">
        <v>365</v>
      </c>
      <c r="B35" s="1" t="s">
        <v>49</v>
      </c>
      <c r="C35" s="1"/>
      <c r="D35" s="1"/>
      <c r="E35" s="1"/>
      <c r="F35" s="1">
        <v>92</v>
      </c>
      <c r="G35" s="1"/>
      <c r="H35" s="1">
        <v>89</v>
      </c>
      <c r="I35" s="1">
        <v>90</v>
      </c>
      <c r="J35" s="1">
        <v>94</v>
      </c>
      <c r="K35" s="1"/>
      <c r="L35" s="1"/>
      <c r="M35" s="1"/>
      <c r="N35" s="1"/>
      <c r="O35" s="1">
        <v>91</v>
      </c>
      <c r="P35" s="1">
        <v>90</v>
      </c>
      <c r="Q35" s="1"/>
      <c r="R35" s="1">
        <f>AVERAGE(Schuetzenklasse[[#This Row],[13.10.2017]:[23.03.2018]])</f>
        <v>91</v>
      </c>
      <c r="S35" s="1" t="str">
        <f>IF(HLOOKUP(Schuetzenklasse[[#This Row],[SchuetzenNr]],Schuetzen,19,FALSE)&gt;=7,HLOOKUP(Schuetzenklasse[[#This Row],[SchuetzenNr]],Daten,37,FALSE),"Keine 7 Schießen")</f>
        <v>Keine 7 Schießen</v>
      </c>
    </row>
    <row r="36" spans="1:19" x14ac:dyDescent="0.25">
      <c r="A36" s="1">
        <v>368</v>
      </c>
      <c r="B36" s="1" t="s">
        <v>50</v>
      </c>
      <c r="C36" s="1"/>
      <c r="D36" s="1"/>
      <c r="E36" s="1"/>
      <c r="F36" s="1">
        <v>77</v>
      </c>
      <c r="G36" s="1"/>
      <c r="H36" s="1"/>
      <c r="I36" s="1"/>
      <c r="J36" s="1">
        <v>82</v>
      </c>
      <c r="K36" s="1"/>
      <c r="L36" s="1"/>
      <c r="M36" s="1"/>
      <c r="N36" s="1"/>
      <c r="O36" s="1"/>
      <c r="P36" s="1"/>
      <c r="Q36" s="1"/>
      <c r="R36" s="1">
        <f>AVERAGE(Schuetzenklasse[[#This Row],[13.10.2017]:[23.03.2018]])</f>
        <v>79.5</v>
      </c>
      <c r="S36" s="1" t="str">
        <f>IF(HLOOKUP(Schuetzenklasse[[#This Row],[SchuetzenNr]],Schuetzen,19,FALSE)&gt;=7,HLOOKUP(Schuetzenklasse[[#This Row],[SchuetzenNr]],Daten,37,FALSE),"Keine 7 Schießen")</f>
        <v>Keine 7 Schießen</v>
      </c>
    </row>
    <row r="37" spans="1:19" x14ac:dyDescent="0.25">
      <c r="A37" s="1">
        <v>369</v>
      </c>
      <c r="B37" s="1" t="s">
        <v>40</v>
      </c>
      <c r="C37" s="1"/>
      <c r="D37" s="1"/>
      <c r="E37" s="1">
        <v>79</v>
      </c>
      <c r="F37" s="1">
        <v>68</v>
      </c>
      <c r="G37" s="1"/>
      <c r="H37" s="1"/>
      <c r="I37" s="1"/>
      <c r="J37" s="1">
        <v>78</v>
      </c>
      <c r="K37" s="1"/>
      <c r="L37" s="1"/>
      <c r="M37" s="1"/>
      <c r="N37" s="1"/>
      <c r="O37" s="1"/>
      <c r="P37" s="1"/>
      <c r="Q37" s="1"/>
      <c r="R37" s="1">
        <f>AVERAGE(Schuetzenklasse[[#This Row],[13.10.2017]:[23.03.2018]])</f>
        <v>75</v>
      </c>
      <c r="S37" s="1" t="str">
        <f>IF(HLOOKUP(Schuetzenklasse[[#This Row],[SchuetzenNr]],Schuetzen,19,FALSE)&gt;=7,HLOOKUP(Schuetzenklasse[[#This Row],[SchuetzenNr]],Daten,37,FALSE),"Keine 7 Schießen")</f>
        <v>Keine 7 Schießen</v>
      </c>
    </row>
    <row r="38" spans="1:19" x14ac:dyDescent="0.25">
      <c r="A38" s="1">
        <v>373</v>
      </c>
      <c r="B38" s="1" t="s">
        <v>41</v>
      </c>
      <c r="C38" s="1"/>
      <c r="D38" s="1"/>
      <c r="E38" s="1">
        <v>77</v>
      </c>
      <c r="F38" s="1"/>
      <c r="G38" s="1"/>
      <c r="H38" s="1"/>
      <c r="I38" s="1"/>
      <c r="J38" s="1">
        <v>79</v>
      </c>
      <c r="K38" s="1"/>
      <c r="L38" s="1"/>
      <c r="M38" s="1"/>
      <c r="N38" s="1"/>
      <c r="O38" s="1"/>
      <c r="P38" s="1"/>
      <c r="Q38" s="1"/>
      <c r="R38" s="1">
        <f>AVERAGE(Schuetzenklasse[[#This Row],[13.10.2017]:[23.03.2018]])</f>
        <v>78</v>
      </c>
      <c r="S38" s="1" t="str">
        <f>IF(HLOOKUP(Schuetzenklasse[[#This Row],[SchuetzenNr]],Schuetzen,19,FALSE)&gt;=7,HLOOKUP(Schuetzenklasse[[#This Row],[SchuetzenNr]],Daten,37,FALSE),"Keine 7 Schießen")</f>
        <v>Keine 7 Schießen</v>
      </c>
    </row>
    <row r="39" spans="1:19" x14ac:dyDescent="0.25">
      <c r="A39" s="1">
        <v>397</v>
      </c>
      <c r="B39" s="1" t="s">
        <v>42</v>
      </c>
      <c r="C39" s="1"/>
      <c r="D39" s="1"/>
      <c r="E39" s="1">
        <v>95</v>
      </c>
      <c r="F39" s="1"/>
      <c r="G39" s="1"/>
      <c r="H39" s="1"/>
      <c r="I39" s="1">
        <v>95</v>
      </c>
      <c r="J39" s="1">
        <v>99</v>
      </c>
      <c r="K39" s="1"/>
      <c r="L39" s="1"/>
      <c r="M39" s="1"/>
      <c r="N39" s="1"/>
      <c r="O39" s="1"/>
      <c r="P39" s="1"/>
      <c r="Q39" s="1"/>
      <c r="R39" s="1">
        <f>AVERAGE(Schuetzenklasse[[#This Row],[13.10.2017]:[23.03.2018]])</f>
        <v>96.333333333333329</v>
      </c>
      <c r="S39" s="1" t="str">
        <f>IF(HLOOKUP(Schuetzenklasse[[#This Row],[SchuetzenNr]],Schuetzen,19,FALSE)&gt;=7,HLOOKUP(Schuetzenklasse[[#This Row],[SchuetzenNr]],Daten,37,FALSE),"Keine 7 Schießen")</f>
        <v>Keine 7 Schießen</v>
      </c>
    </row>
    <row r="40" spans="1:19" x14ac:dyDescent="0.25">
      <c r="A40" s="1">
        <v>408</v>
      </c>
      <c r="B40" s="1" t="s">
        <v>43</v>
      </c>
      <c r="C40" s="1"/>
      <c r="D40" s="1"/>
      <c r="E40" s="1">
        <v>71</v>
      </c>
      <c r="F40" s="1"/>
      <c r="G40" s="1"/>
      <c r="H40" s="1"/>
      <c r="I40" s="1"/>
      <c r="J40" s="1"/>
      <c r="K40" s="1"/>
      <c r="L40" s="1">
        <v>79</v>
      </c>
      <c r="M40" s="1"/>
      <c r="N40" s="1"/>
      <c r="O40" s="1"/>
      <c r="P40" s="1"/>
      <c r="Q40" s="1">
        <v>74</v>
      </c>
      <c r="R40" s="1">
        <f>AVERAGE(Schuetzenklasse[[#This Row],[13.10.2017]:[23.03.2018]])</f>
        <v>74.666666666666671</v>
      </c>
      <c r="S40" s="1" t="str">
        <f>IF(HLOOKUP(Schuetzenklasse[[#This Row],[SchuetzenNr]],Schuetzen,19,FALSE)&gt;=7,HLOOKUP(Schuetzenklasse[[#This Row],[SchuetzenNr]],Daten,37,FALSE),"Keine 7 Schießen")</f>
        <v>Keine 7 Schießen</v>
      </c>
    </row>
    <row r="41" spans="1:19" x14ac:dyDescent="0.25">
      <c r="A41" s="1">
        <v>413</v>
      </c>
      <c r="B41" s="1" t="s">
        <v>62</v>
      </c>
      <c r="C41" s="1"/>
      <c r="D41" s="1"/>
      <c r="E41" s="1"/>
      <c r="F41" s="1"/>
      <c r="G41" s="1"/>
      <c r="H41" s="1"/>
      <c r="I41" s="1"/>
      <c r="J41" s="1"/>
      <c r="K41" s="1"/>
      <c r="L41" s="1">
        <v>74</v>
      </c>
      <c r="M41" s="1">
        <v>65</v>
      </c>
      <c r="N41" s="1">
        <v>61</v>
      </c>
      <c r="O41" s="1"/>
      <c r="P41" s="1">
        <v>67</v>
      </c>
      <c r="Q41" s="1">
        <v>68</v>
      </c>
      <c r="R41">
        <f>AVERAGE(Schuetzenklasse[[#This Row],[13.10.2017]:[23.03.2018]])</f>
        <v>67</v>
      </c>
      <c r="S41" t="str">
        <f>IF(HLOOKUP(Schuetzenklasse[[#This Row],[SchuetzenNr]],Schuetzen,19,FALSE)&gt;=7,HLOOKUP(Schuetzenklasse[[#This Row],[SchuetzenNr]],Daten,37,FALSE),"Keine 7 Schießen")</f>
        <v>Keine 7 Schießen</v>
      </c>
    </row>
  </sheetData>
  <sortState ref="E44:G80">
    <sortCondition descending="1" ref="F44:F80"/>
  </sortState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O55"/>
  <sheetViews>
    <sheetView topLeftCell="A31" workbookViewId="0">
      <pane xSplit="1" topLeftCell="B1" activePane="topRight" state="frozen"/>
      <selection pane="topRight" activeCell="AD28" sqref="AD28"/>
    </sheetView>
  </sheetViews>
  <sheetFormatPr baseColWidth="10" defaultRowHeight="15" x14ac:dyDescent="0.25"/>
  <cols>
    <col min="1" max="1" width="15.42578125" style="8" bestFit="1" customWidth="1"/>
    <col min="2" max="16384" width="11.42578125" style="8"/>
  </cols>
  <sheetData>
    <row r="1" spans="1:41" x14ac:dyDescent="0.25">
      <c r="A1" s="2" t="s">
        <v>0</v>
      </c>
      <c r="B1" s="4">
        <v>7</v>
      </c>
      <c r="C1" s="6">
        <v>9</v>
      </c>
      <c r="D1" s="4">
        <v>10</v>
      </c>
      <c r="E1" s="6">
        <v>11</v>
      </c>
      <c r="F1" s="4">
        <v>18</v>
      </c>
      <c r="G1" s="6">
        <v>25</v>
      </c>
      <c r="H1" s="4">
        <v>28</v>
      </c>
      <c r="I1" s="6">
        <v>40</v>
      </c>
      <c r="J1" s="4">
        <v>73</v>
      </c>
      <c r="K1" s="6">
        <v>113</v>
      </c>
      <c r="L1" s="4">
        <v>119</v>
      </c>
      <c r="M1" s="6">
        <v>122</v>
      </c>
      <c r="N1" s="4">
        <v>129</v>
      </c>
      <c r="O1" s="6">
        <v>131</v>
      </c>
      <c r="P1" s="4">
        <v>134</v>
      </c>
      <c r="Q1" s="6">
        <v>136</v>
      </c>
      <c r="R1" s="4">
        <v>139</v>
      </c>
      <c r="S1" s="6">
        <v>140</v>
      </c>
      <c r="T1" s="4">
        <v>150</v>
      </c>
      <c r="U1" s="6">
        <v>176</v>
      </c>
      <c r="V1" s="4">
        <v>177</v>
      </c>
      <c r="W1" s="6">
        <v>192</v>
      </c>
      <c r="X1" s="4">
        <v>197</v>
      </c>
      <c r="Y1" s="6">
        <v>203</v>
      </c>
      <c r="Z1" s="4">
        <v>207</v>
      </c>
      <c r="AA1" s="6">
        <v>263</v>
      </c>
      <c r="AB1" s="4">
        <v>304</v>
      </c>
      <c r="AC1" s="6">
        <v>319</v>
      </c>
      <c r="AD1" s="4">
        <v>320</v>
      </c>
      <c r="AE1" s="6">
        <v>321</v>
      </c>
      <c r="AF1" s="4">
        <v>344</v>
      </c>
      <c r="AG1" s="6">
        <v>347</v>
      </c>
      <c r="AH1" s="4">
        <v>356</v>
      </c>
      <c r="AI1" s="6">
        <v>365</v>
      </c>
      <c r="AJ1" s="4">
        <v>368</v>
      </c>
      <c r="AK1" s="6">
        <v>369</v>
      </c>
      <c r="AL1" s="4">
        <v>373</v>
      </c>
      <c r="AM1" s="6">
        <v>397</v>
      </c>
      <c r="AN1" s="4">
        <v>408</v>
      </c>
      <c r="AO1" s="6">
        <v>413</v>
      </c>
    </row>
    <row r="2" spans="1:41" s="10" customFormat="1" x14ac:dyDescent="0.25">
      <c r="A2" s="3" t="s">
        <v>1</v>
      </c>
      <c r="B2" s="5" t="s">
        <v>35</v>
      </c>
      <c r="C2" s="7" t="s">
        <v>17</v>
      </c>
      <c r="D2" s="5" t="s">
        <v>36</v>
      </c>
      <c r="E2" s="7" t="s">
        <v>18</v>
      </c>
      <c r="F2" s="5" t="s">
        <v>19</v>
      </c>
      <c r="G2" s="7" t="s">
        <v>51</v>
      </c>
      <c r="H2" s="5" t="s">
        <v>20</v>
      </c>
      <c r="I2" s="7" t="s">
        <v>60</v>
      </c>
      <c r="J2" s="5" t="s">
        <v>21</v>
      </c>
      <c r="K2" s="7" t="s">
        <v>22</v>
      </c>
      <c r="L2" s="5" t="s">
        <v>23</v>
      </c>
      <c r="M2" s="7" t="s">
        <v>37</v>
      </c>
      <c r="N2" s="5" t="s">
        <v>47</v>
      </c>
      <c r="O2" s="7" t="s">
        <v>24</v>
      </c>
      <c r="P2" s="5" t="s">
        <v>52</v>
      </c>
      <c r="Q2" s="7" t="s">
        <v>38</v>
      </c>
      <c r="R2" s="5" t="s">
        <v>25</v>
      </c>
      <c r="S2" s="7" t="s">
        <v>39</v>
      </c>
      <c r="T2" s="5" t="s">
        <v>26</v>
      </c>
      <c r="U2" s="7" t="s">
        <v>27</v>
      </c>
      <c r="V2" s="5" t="s">
        <v>48</v>
      </c>
      <c r="W2" s="7" t="s">
        <v>28</v>
      </c>
      <c r="X2" s="5" t="s">
        <v>61</v>
      </c>
      <c r="Y2" s="7" t="s">
        <v>53</v>
      </c>
      <c r="Z2" s="5" t="s">
        <v>54</v>
      </c>
      <c r="AA2" s="7" t="s">
        <v>29</v>
      </c>
      <c r="AB2" s="5" t="s">
        <v>55</v>
      </c>
      <c r="AC2" s="7" t="s">
        <v>30</v>
      </c>
      <c r="AD2" s="5" t="s">
        <v>31</v>
      </c>
      <c r="AE2" s="7" t="s">
        <v>32</v>
      </c>
      <c r="AF2" s="5" t="s">
        <v>56</v>
      </c>
      <c r="AG2" s="7" t="s">
        <v>33</v>
      </c>
      <c r="AH2" s="5" t="s">
        <v>34</v>
      </c>
      <c r="AI2" s="7" t="s">
        <v>49</v>
      </c>
      <c r="AJ2" s="5" t="s">
        <v>50</v>
      </c>
      <c r="AK2" s="7" t="s">
        <v>40</v>
      </c>
      <c r="AL2" s="5" t="s">
        <v>41</v>
      </c>
      <c r="AM2" s="7" t="s">
        <v>42</v>
      </c>
      <c r="AN2" s="5" t="s">
        <v>43</v>
      </c>
      <c r="AO2" s="7" t="s">
        <v>62</v>
      </c>
    </row>
    <row r="3" spans="1:41" x14ac:dyDescent="0.25">
      <c r="A3" s="3" t="s">
        <v>2</v>
      </c>
      <c r="B3" s="5"/>
      <c r="C3" s="7"/>
      <c r="D3" s="5"/>
      <c r="E3" s="7">
        <v>91</v>
      </c>
      <c r="F3" s="5">
        <v>87</v>
      </c>
      <c r="G3" s="7"/>
      <c r="H3" s="5">
        <v>88</v>
      </c>
      <c r="I3" s="7"/>
      <c r="J3" s="5">
        <v>91</v>
      </c>
      <c r="K3" s="7">
        <v>75</v>
      </c>
      <c r="L3" s="5">
        <v>91</v>
      </c>
      <c r="M3" s="7"/>
      <c r="N3" s="5"/>
      <c r="O3" s="7"/>
      <c r="P3" s="5"/>
      <c r="Q3" s="7"/>
      <c r="R3" s="5">
        <v>93</v>
      </c>
      <c r="S3" s="7"/>
      <c r="T3" s="5"/>
      <c r="U3" s="7">
        <v>85</v>
      </c>
      <c r="V3" s="5"/>
      <c r="W3" s="7">
        <v>85</v>
      </c>
      <c r="X3" s="5"/>
      <c r="Y3" s="7"/>
      <c r="Z3" s="5"/>
      <c r="AA3" s="7"/>
      <c r="AB3" s="5"/>
      <c r="AC3" s="7"/>
      <c r="AD3" s="5">
        <v>98</v>
      </c>
      <c r="AE3" s="7">
        <v>76</v>
      </c>
      <c r="AF3" s="5"/>
      <c r="AG3" s="7">
        <v>85</v>
      </c>
      <c r="AH3" s="5">
        <v>95</v>
      </c>
      <c r="AI3" s="7"/>
      <c r="AJ3" s="5"/>
      <c r="AK3" s="7"/>
      <c r="AL3" s="5"/>
      <c r="AM3" s="7"/>
      <c r="AN3" s="5"/>
      <c r="AO3" s="7"/>
    </row>
    <row r="4" spans="1:41" x14ac:dyDescent="0.25">
      <c r="A4" s="3" t="s">
        <v>3</v>
      </c>
      <c r="B4" s="5"/>
      <c r="C4" s="7">
        <v>97</v>
      </c>
      <c r="D4" s="5"/>
      <c r="E4" s="7">
        <v>91</v>
      </c>
      <c r="F4" s="5"/>
      <c r="G4" s="7"/>
      <c r="H4" s="5"/>
      <c r="I4" s="7"/>
      <c r="J4" s="5">
        <v>91</v>
      </c>
      <c r="K4" s="7">
        <v>82</v>
      </c>
      <c r="L4" s="5">
        <v>91</v>
      </c>
      <c r="M4" s="7"/>
      <c r="N4" s="5"/>
      <c r="O4" s="7">
        <v>84</v>
      </c>
      <c r="P4" s="5"/>
      <c r="Q4" s="7"/>
      <c r="R4" s="5">
        <v>94</v>
      </c>
      <c r="S4" s="7"/>
      <c r="T4" s="5">
        <v>93</v>
      </c>
      <c r="U4" s="7"/>
      <c r="V4" s="5"/>
      <c r="W4" s="7">
        <v>92</v>
      </c>
      <c r="X4" s="5"/>
      <c r="Y4" s="7"/>
      <c r="Z4" s="5"/>
      <c r="AA4" s="7">
        <v>97</v>
      </c>
      <c r="AB4" s="5"/>
      <c r="AC4" s="7">
        <v>96</v>
      </c>
      <c r="AD4" s="5">
        <v>97</v>
      </c>
      <c r="AE4" s="7">
        <v>78</v>
      </c>
      <c r="AF4" s="5"/>
      <c r="AG4" s="7">
        <v>83</v>
      </c>
      <c r="AH4" s="5">
        <v>95</v>
      </c>
      <c r="AI4" s="7"/>
      <c r="AJ4" s="5"/>
      <c r="AK4" s="7"/>
      <c r="AL4" s="5"/>
      <c r="AM4" s="7"/>
      <c r="AN4" s="5"/>
      <c r="AO4" s="7"/>
    </row>
    <row r="5" spans="1:41" x14ac:dyDescent="0.25">
      <c r="A5" s="3" t="s">
        <v>4</v>
      </c>
      <c r="B5" s="5">
        <v>90</v>
      </c>
      <c r="C5" s="7">
        <v>97</v>
      </c>
      <c r="D5" s="5">
        <v>66</v>
      </c>
      <c r="E5" s="7">
        <v>92</v>
      </c>
      <c r="F5" s="5"/>
      <c r="G5" s="7"/>
      <c r="H5" s="5">
        <v>96</v>
      </c>
      <c r="I5" s="7"/>
      <c r="J5" s="5">
        <v>94</v>
      </c>
      <c r="K5" s="7">
        <v>78</v>
      </c>
      <c r="L5" s="5"/>
      <c r="M5" s="7">
        <v>97</v>
      </c>
      <c r="N5" s="5"/>
      <c r="O5" s="7">
        <v>90</v>
      </c>
      <c r="P5" s="5"/>
      <c r="Q5" s="7">
        <v>88</v>
      </c>
      <c r="R5" s="5"/>
      <c r="S5" s="7">
        <v>90</v>
      </c>
      <c r="T5" s="5">
        <v>94</v>
      </c>
      <c r="U5" s="7">
        <v>86</v>
      </c>
      <c r="V5" s="5"/>
      <c r="W5" s="7">
        <v>88</v>
      </c>
      <c r="X5" s="5"/>
      <c r="Y5" s="7"/>
      <c r="Z5" s="5"/>
      <c r="AA5" s="7"/>
      <c r="AB5" s="5"/>
      <c r="AC5" s="7">
        <v>97</v>
      </c>
      <c r="AD5" s="5">
        <v>98</v>
      </c>
      <c r="AE5" s="7"/>
      <c r="AF5" s="5"/>
      <c r="AG5" s="7">
        <v>76</v>
      </c>
      <c r="AH5" s="5"/>
      <c r="AI5" s="7"/>
      <c r="AJ5" s="5"/>
      <c r="AK5" s="7">
        <v>79</v>
      </c>
      <c r="AL5" s="5">
        <v>77</v>
      </c>
      <c r="AM5" s="7">
        <v>95</v>
      </c>
      <c r="AN5" s="5">
        <v>71</v>
      </c>
      <c r="AO5" s="7"/>
    </row>
    <row r="6" spans="1:41" x14ac:dyDescent="0.25">
      <c r="A6" s="3" t="s">
        <v>5</v>
      </c>
      <c r="B6" s="5"/>
      <c r="C6" s="7">
        <v>96</v>
      </c>
      <c r="D6" s="5"/>
      <c r="E6" s="7">
        <v>93</v>
      </c>
      <c r="F6" s="5"/>
      <c r="G6" s="7"/>
      <c r="H6" s="5">
        <v>89</v>
      </c>
      <c r="I6" s="7"/>
      <c r="J6" s="5">
        <v>91</v>
      </c>
      <c r="K6" s="7"/>
      <c r="L6" s="5">
        <v>90</v>
      </c>
      <c r="M6" s="7"/>
      <c r="N6" s="5">
        <v>75</v>
      </c>
      <c r="O6" s="7">
        <v>86</v>
      </c>
      <c r="P6" s="5"/>
      <c r="Q6" s="7">
        <v>86</v>
      </c>
      <c r="R6" s="5">
        <v>83</v>
      </c>
      <c r="S6" s="7"/>
      <c r="T6" s="5">
        <v>96</v>
      </c>
      <c r="U6" s="7">
        <v>91</v>
      </c>
      <c r="V6" s="5">
        <v>94</v>
      </c>
      <c r="W6" s="7"/>
      <c r="X6" s="5"/>
      <c r="Y6" s="7"/>
      <c r="Z6" s="5"/>
      <c r="AA6" s="7">
        <v>96</v>
      </c>
      <c r="AB6" s="5"/>
      <c r="AC6" s="7">
        <v>97</v>
      </c>
      <c r="AD6" s="5">
        <v>97</v>
      </c>
      <c r="AE6" s="7"/>
      <c r="AF6" s="5"/>
      <c r="AG6" s="7">
        <v>87</v>
      </c>
      <c r="AH6" s="5">
        <v>93</v>
      </c>
      <c r="AI6" s="7">
        <v>92</v>
      </c>
      <c r="AJ6" s="5">
        <v>77</v>
      </c>
      <c r="AK6" s="7">
        <v>68</v>
      </c>
      <c r="AL6" s="5"/>
      <c r="AM6" s="7"/>
      <c r="AN6" s="5"/>
      <c r="AO6" s="7"/>
    </row>
    <row r="7" spans="1:41" x14ac:dyDescent="0.25">
      <c r="A7" s="3" t="s">
        <v>6</v>
      </c>
      <c r="B7" s="5"/>
      <c r="C7" s="7"/>
      <c r="D7" s="5"/>
      <c r="E7" s="7"/>
      <c r="F7" s="5">
        <v>86</v>
      </c>
      <c r="G7" s="7"/>
      <c r="H7" s="5">
        <v>90</v>
      </c>
      <c r="I7" s="7"/>
      <c r="J7" s="5">
        <v>89</v>
      </c>
      <c r="K7" s="7"/>
      <c r="L7" s="5">
        <v>85</v>
      </c>
      <c r="M7" s="7"/>
      <c r="N7" s="5"/>
      <c r="O7" s="7">
        <v>89</v>
      </c>
      <c r="P7" s="5"/>
      <c r="Q7" s="7">
        <v>71</v>
      </c>
      <c r="R7" s="5"/>
      <c r="S7" s="7">
        <v>88</v>
      </c>
      <c r="T7" s="5">
        <v>97</v>
      </c>
      <c r="U7" s="7">
        <v>82</v>
      </c>
      <c r="V7" s="5"/>
      <c r="W7" s="7"/>
      <c r="X7" s="5"/>
      <c r="Y7" s="7"/>
      <c r="Z7" s="5"/>
      <c r="AA7" s="7">
        <v>95</v>
      </c>
      <c r="AB7" s="5"/>
      <c r="AC7" s="7">
        <v>98</v>
      </c>
      <c r="AD7" s="5">
        <v>97</v>
      </c>
      <c r="AE7" s="7"/>
      <c r="AF7" s="5"/>
      <c r="AG7" s="7">
        <v>86</v>
      </c>
      <c r="AH7" s="5"/>
      <c r="AI7" s="7"/>
      <c r="AJ7" s="5"/>
      <c r="AK7" s="7"/>
      <c r="AL7" s="5"/>
      <c r="AM7" s="7"/>
      <c r="AN7" s="5"/>
      <c r="AO7" s="7"/>
    </row>
    <row r="8" spans="1:41" x14ac:dyDescent="0.25">
      <c r="A8" s="3" t="s">
        <v>7</v>
      </c>
      <c r="B8" s="5"/>
      <c r="C8" s="7">
        <v>96</v>
      </c>
      <c r="D8" s="5"/>
      <c r="E8" s="7">
        <v>77</v>
      </c>
      <c r="F8" s="5"/>
      <c r="G8" s="7">
        <v>82</v>
      </c>
      <c r="H8" s="5">
        <v>90</v>
      </c>
      <c r="I8" s="7"/>
      <c r="J8" s="5">
        <v>90</v>
      </c>
      <c r="K8" s="7">
        <v>73</v>
      </c>
      <c r="L8" s="5">
        <v>85</v>
      </c>
      <c r="M8" s="7">
        <v>92</v>
      </c>
      <c r="N8" s="5">
        <v>83</v>
      </c>
      <c r="O8" s="7">
        <v>77</v>
      </c>
      <c r="P8" s="5">
        <v>81</v>
      </c>
      <c r="Q8" s="7">
        <v>83</v>
      </c>
      <c r="R8" s="5">
        <v>90</v>
      </c>
      <c r="S8" s="7">
        <v>89</v>
      </c>
      <c r="T8" s="5">
        <v>97</v>
      </c>
      <c r="U8" s="7"/>
      <c r="V8" s="5"/>
      <c r="W8" s="7">
        <v>79</v>
      </c>
      <c r="X8" s="5"/>
      <c r="Y8" s="7">
        <v>90</v>
      </c>
      <c r="Z8" s="5">
        <v>90</v>
      </c>
      <c r="AA8" s="7">
        <v>93</v>
      </c>
      <c r="AB8" s="5">
        <v>90</v>
      </c>
      <c r="AC8" s="7">
        <v>99</v>
      </c>
      <c r="AD8" s="5">
        <v>98</v>
      </c>
      <c r="AE8" s="7">
        <v>81</v>
      </c>
      <c r="AF8" s="5">
        <v>71</v>
      </c>
      <c r="AG8" s="7">
        <v>92</v>
      </c>
      <c r="AH8" s="5">
        <v>95</v>
      </c>
      <c r="AI8" s="7">
        <v>89</v>
      </c>
      <c r="AJ8" s="5"/>
      <c r="AK8" s="7"/>
      <c r="AL8" s="5"/>
      <c r="AM8" s="7"/>
      <c r="AN8" s="5"/>
      <c r="AO8" s="7"/>
    </row>
    <row r="9" spans="1:41" x14ac:dyDescent="0.25">
      <c r="A9" s="3" t="s">
        <v>8</v>
      </c>
      <c r="B9" s="5"/>
      <c r="C9" s="7">
        <v>97</v>
      </c>
      <c r="D9" s="5"/>
      <c r="E9" s="7">
        <v>93</v>
      </c>
      <c r="F9" s="5"/>
      <c r="G9" s="7">
        <v>86</v>
      </c>
      <c r="H9" s="5">
        <v>86</v>
      </c>
      <c r="I9" s="7">
        <v>93</v>
      </c>
      <c r="J9" s="5"/>
      <c r="K9" s="7">
        <v>90</v>
      </c>
      <c r="L9" s="5">
        <v>86</v>
      </c>
      <c r="M9" s="7"/>
      <c r="N9" s="5">
        <v>81</v>
      </c>
      <c r="O9" s="7">
        <v>85</v>
      </c>
      <c r="P9" s="5"/>
      <c r="Q9" s="7">
        <v>84</v>
      </c>
      <c r="R9" s="5">
        <v>92</v>
      </c>
      <c r="S9" s="7">
        <v>89</v>
      </c>
      <c r="T9" s="5">
        <v>95</v>
      </c>
      <c r="U9" s="7">
        <v>85</v>
      </c>
      <c r="V9" s="5"/>
      <c r="W9" s="7">
        <v>87</v>
      </c>
      <c r="X9" s="5">
        <v>83</v>
      </c>
      <c r="Y9" s="7"/>
      <c r="Z9" s="5">
        <v>81</v>
      </c>
      <c r="AA9" s="7">
        <v>95</v>
      </c>
      <c r="AB9" s="5"/>
      <c r="AC9" s="7"/>
      <c r="AD9" s="5">
        <v>98</v>
      </c>
      <c r="AE9" s="7">
        <v>85</v>
      </c>
      <c r="AF9" s="5"/>
      <c r="AG9" s="7">
        <v>89</v>
      </c>
      <c r="AH9" s="5">
        <v>90</v>
      </c>
      <c r="AI9" s="7">
        <v>90</v>
      </c>
      <c r="AJ9" s="5"/>
      <c r="AK9" s="7"/>
      <c r="AL9" s="5"/>
      <c r="AM9" s="7">
        <v>95</v>
      </c>
      <c r="AN9" s="5"/>
      <c r="AO9" s="7"/>
    </row>
    <row r="10" spans="1:41" x14ac:dyDescent="0.25">
      <c r="A10" s="3" t="s">
        <v>9</v>
      </c>
      <c r="B10" s="5"/>
      <c r="C10" s="7"/>
      <c r="D10" s="5"/>
      <c r="E10" s="7">
        <v>89</v>
      </c>
      <c r="F10" s="5">
        <v>89</v>
      </c>
      <c r="G10" s="7">
        <v>80</v>
      </c>
      <c r="H10" s="5">
        <v>92</v>
      </c>
      <c r="I10" s="7"/>
      <c r="J10" s="5"/>
      <c r="K10" s="7">
        <v>83</v>
      </c>
      <c r="L10" s="5">
        <v>87</v>
      </c>
      <c r="M10" s="7"/>
      <c r="N10" s="5"/>
      <c r="O10" s="7"/>
      <c r="P10" s="5"/>
      <c r="Q10" s="7">
        <v>85</v>
      </c>
      <c r="R10" s="5">
        <v>89</v>
      </c>
      <c r="S10" s="7">
        <v>91</v>
      </c>
      <c r="T10" s="5">
        <v>92</v>
      </c>
      <c r="U10" s="7">
        <v>81</v>
      </c>
      <c r="V10" s="5"/>
      <c r="W10" s="7">
        <v>84</v>
      </c>
      <c r="X10" s="5"/>
      <c r="Y10" s="7">
        <v>90</v>
      </c>
      <c r="Z10" s="5"/>
      <c r="AA10" s="7"/>
      <c r="AB10" s="5">
        <v>83</v>
      </c>
      <c r="AC10" s="7">
        <v>96</v>
      </c>
      <c r="AD10" s="5">
        <v>95</v>
      </c>
      <c r="AE10" s="7">
        <v>85</v>
      </c>
      <c r="AF10" s="5"/>
      <c r="AG10" s="7">
        <v>78</v>
      </c>
      <c r="AH10" s="5">
        <v>93</v>
      </c>
      <c r="AI10" s="7">
        <v>94</v>
      </c>
      <c r="AJ10" s="5">
        <v>82</v>
      </c>
      <c r="AK10" s="7">
        <v>78</v>
      </c>
      <c r="AL10" s="5">
        <v>79</v>
      </c>
      <c r="AM10" s="7">
        <v>99</v>
      </c>
      <c r="AN10" s="5"/>
      <c r="AO10" s="7"/>
    </row>
    <row r="11" spans="1:41" x14ac:dyDescent="0.25">
      <c r="A11" s="3" t="s">
        <v>10</v>
      </c>
      <c r="B11" s="5"/>
      <c r="C11" s="7">
        <v>87</v>
      </c>
      <c r="D11" s="5">
        <v>70</v>
      </c>
      <c r="E11" s="7">
        <v>92</v>
      </c>
      <c r="F11" s="5">
        <v>88</v>
      </c>
      <c r="G11" s="7"/>
      <c r="H11" s="5">
        <v>90</v>
      </c>
      <c r="I11" s="7"/>
      <c r="J11" s="5">
        <v>87</v>
      </c>
      <c r="K11" s="7"/>
      <c r="L11" s="5">
        <v>88</v>
      </c>
      <c r="M11" s="7"/>
      <c r="N11" s="5">
        <v>81</v>
      </c>
      <c r="O11" s="7">
        <v>88</v>
      </c>
      <c r="P11" s="5"/>
      <c r="Q11" s="7">
        <v>77</v>
      </c>
      <c r="R11" s="5">
        <v>93</v>
      </c>
      <c r="S11" s="7">
        <v>89</v>
      </c>
      <c r="T11" s="5">
        <v>94</v>
      </c>
      <c r="U11" s="7">
        <v>76</v>
      </c>
      <c r="V11" s="5"/>
      <c r="W11" s="7"/>
      <c r="X11" s="5"/>
      <c r="Y11" s="7"/>
      <c r="Z11" s="5"/>
      <c r="AA11" s="7">
        <v>95</v>
      </c>
      <c r="AB11" s="5"/>
      <c r="AC11" s="7">
        <v>97</v>
      </c>
      <c r="AD11" s="5">
        <v>100</v>
      </c>
      <c r="AE11" s="7">
        <v>86</v>
      </c>
      <c r="AF11" s="5"/>
      <c r="AG11" s="7">
        <v>86</v>
      </c>
      <c r="AH11" s="5">
        <v>88</v>
      </c>
      <c r="AI11" s="7"/>
      <c r="AJ11" s="5"/>
      <c r="AK11" s="7"/>
      <c r="AL11" s="5"/>
      <c r="AM11" s="7"/>
      <c r="AN11" s="5"/>
      <c r="AO11" s="7"/>
    </row>
    <row r="12" spans="1:41" x14ac:dyDescent="0.25">
      <c r="A12" s="3" t="s">
        <v>11</v>
      </c>
      <c r="B12" s="5"/>
      <c r="C12" s="7">
        <v>95</v>
      </c>
      <c r="D12" s="5"/>
      <c r="E12" s="7">
        <v>92</v>
      </c>
      <c r="F12" s="5">
        <v>77</v>
      </c>
      <c r="G12" s="7">
        <v>85</v>
      </c>
      <c r="H12" s="5">
        <v>97</v>
      </c>
      <c r="I12" s="7">
        <v>90</v>
      </c>
      <c r="J12" s="5">
        <v>87</v>
      </c>
      <c r="K12" s="7">
        <v>75</v>
      </c>
      <c r="L12" s="5"/>
      <c r="M12" s="7">
        <v>92</v>
      </c>
      <c r="N12" s="5">
        <v>84</v>
      </c>
      <c r="O12" s="7">
        <v>84</v>
      </c>
      <c r="P12" s="5"/>
      <c r="Q12" s="7">
        <v>85</v>
      </c>
      <c r="R12" s="5"/>
      <c r="S12" s="7">
        <v>89</v>
      </c>
      <c r="T12" s="5">
        <v>94</v>
      </c>
      <c r="U12" s="7">
        <v>80</v>
      </c>
      <c r="V12" s="5"/>
      <c r="W12" s="7"/>
      <c r="X12" s="5">
        <v>89</v>
      </c>
      <c r="Y12" s="7"/>
      <c r="Z12" s="5"/>
      <c r="AA12" s="7">
        <v>95</v>
      </c>
      <c r="AB12" s="5"/>
      <c r="AC12" s="7">
        <v>97</v>
      </c>
      <c r="AD12" s="5">
        <v>100</v>
      </c>
      <c r="AE12" s="7">
        <v>89</v>
      </c>
      <c r="AF12" s="5"/>
      <c r="AG12" s="7">
        <v>90</v>
      </c>
      <c r="AH12" s="5">
        <v>89</v>
      </c>
      <c r="AI12" s="7"/>
      <c r="AJ12" s="5"/>
      <c r="AK12" s="7"/>
      <c r="AL12" s="5"/>
      <c r="AM12" s="7"/>
      <c r="AN12" s="5">
        <v>79</v>
      </c>
      <c r="AO12" s="7">
        <v>74</v>
      </c>
    </row>
    <row r="13" spans="1:41" x14ac:dyDescent="0.25">
      <c r="A13" s="3" t="s">
        <v>12</v>
      </c>
      <c r="B13" s="5"/>
      <c r="C13" s="7">
        <v>95</v>
      </c>
      <c r="D13" s="5"/>
      <c r="E13" s="7">
        <v>94</v>
      </c>
      <c r="F13" s="5"/>
      <c r="G13" s="7">
        <v>85</v>
      </c>
      <c r="H13" s="5">
        <v>94</v>
      </c>
      <c r="I13" s="7"/>
      <c r="J13" s="5"/>
      <c r="K13" s="7"/>
      <c r="L13" s="5"/>
      <c r="M13" s="7"/>
      <c r="N13" s="5">
        <v>91</v>
      </c>
      <c r="O13" s="7">
        <v>86</v>
      </c>
      <c r="P13" s="5"/>
      <c r="Q13" s="7"/>
      <c r="R13" s="5"/>
      <c r="S13" s="7"/>
      <c r="T13" s="5"/>
      <c r="U13" s="7">
        <v>83</v>
      </c>
      <c r="V13" s="5"/>
      <c r="W13" s="7"/>
      <c r="X13" s="5"/>
      <c r="Y13" s="7"/>
      <c r="Z13" s="5"/>
      <c r="AA13" s="7">
        <v>96</v>
      </c>
      <c r="AB13" s="5"/>
      <c r="AC13" s="7"/>
      <c r="AD13" s="5">
        <v>98</v>
      </c>
      <c r="AE13" s="7">
        <v>84</v>
      </c>
      <c r="AF13" s="5"/>
      <c r="AG13" s="7">
        <v>89</v>
      </c>
      <c r="AH13" s="5"/>
      <c r="AI13" s="7"/>
      <c r="AJ13" s="5"/>
      <c r="AK13" s="7"/>
      <c r="AL13" s="5"/>
      <c r="AM13" s="7"/>
      <c r="AN13" s="5"/>
      <c r="AO13" s="7">
        <v>65</v>
      </c>
    </row>
    <row r="14" spans="1:41" x14ac:dyDescent="0.25">
      <c r="A14" s="3" t="s">
        <v>13</v>
      </c>
      <c r="B14" s="5"/>
      <c r="C14" s="7">
        <v>97</v>
      </c>
      <c r="D14" s="5">
        <v>72</v>
      </c>
      <c r="E14" s="7">
        <v>89</v>
      </c>
      <c r="F14" s="5">
        <v>86</v>
      </c>
      <c r="G14" s="7">
        <v>84</v>
      </c>
      <c r="H14" s="5">
        <v>89</v>
      </c>
      <c r="I14" s="7"/>
      <c r="J14" s="5">
        <v>87</v>
      </c>
      <c r="K14" s="7">
        <v>77</v>
      </c>
      <c r="L14" s="5"/>
      <c r="M14" s="7">
        <v>93</v>
      </c>
      <c r="N14" s="5">
        <v>86</v>
      </c>
      <c r="O14" s="7">
        <v>83</v>
      </c>
      <c r="P14" s="5">
        <v>83</v>
      </c>
      <c r="Q14" s="7">
        <v>81</v>
      </c>
      <c r="R14" s="5">
        <v>89</v>
      </c>
      <c r="S14" s="7">
        <v>84</v>
      </c>
      <c r="T14" s="5">
        <v>95</v>
      </c>
      <c r="U14" s="7">
        <v>90</v>
      </c>
      <c r="V14" s="5"/>
      <c r="W14" s="7"/>
      <c r="X14" s="5"/>
      <c r="Y14" s="7">
        <v>87</v>
      </c>
      <c r="Z14" s="5"/>
      <c r="AA14" s="7"/>
      <c r="AB14" s="5"/>
      <c r="AC14" s="7"/>
      <c r="AD14" s="5">
        <v>100</v>
      </c>
      <c r="AE14" s="7"/>
      <c r="AF14" s="5"/>
      <c r="AG14" s="7">
        <v>93</v>
      </c>
      <c r="AH14" s="5">
        <v>91</v>
      </c>
      <c r="AI14" s="7"/>
      <c r="AJ14" s="5"/>
      <c r="AK14" s="7"/>
      <c r="AL14" s="5"/>
      <c r="AM14" s="7"/>
      <c r="AN14" s="5"/>
      <c r="AO14" s="7">
        <v>61</v>
      </c>
    </row>
    <row r="15" spans="1:41" x14ac:dyDescent="0.25">
      <c r="A15" s="3" t="s">
        <v>14</v>
      </c>
      <c r="B15" s="5"/>
      <c r="C15" s="7">
        <v>94</v>
      </c>
      <c r="D15" s="5">
        <v>76</v>
      </c>
      <c r="E15" s="7">
        <v>94</v>
      </c>
      <c r="F15" s="5"/>
      <c r="G15" s="7">
        <v>91</v>
      </c>
      <c r="H15" s="5"/>
      <c r="I15" s="7">
        <v>92</v>
      </c>
      <c r="J15" s="5">
        <v>91</v>
      </c>
      <c r="K15" s="7">
        <v>69</v>
      </c>
      <c r="L15" s="5"/>
      <c r="M15" s="7">
        <v>98</v>
      </c>
      <c r="N15" s="5">
        <v>87</v>
      </c>
      <c r="O15" s="7">
        <v>82</v>
      </c>
      <c r="P15" s="5">
        <v>70</v>
      </c>
      <c r="Q15" s="7">
        <v>86</v>
      </c>
      <c r="R15" s="5">
        <v>95</v>
      </c>
      <c r="S15" s="7">
        <v>89</v>
      </c>
      <c r="T15" s="5"/>
      <c r="U15" s="7">
        <v>88</v>
      </c>
      <c r="V15" s="5"/>
      <c r="W15" s="7">
        <v>88</v>
      </c>
      <c r="X15" s="5"/>
      <c r="Y15" s="7"/>
      <c r="Z15" s="5">
        <v>81</v>
      </c>
      <c r="AA15" s="7">
        <v>95</v>
      </c>
      <c r="AB15" s="5"/>
      <c r="AC15" s="7">
        <v>94</v>
      </c>
      <c r="AD15" s="5">
        <v>98</v>
      </c>
      <c r="AE15" s="7">
        <v>82</v>
      </c>
      <c r="AF15" s="5"/>
      <c r="AG15" s="7"/>
      <c r="AH15" s="5"/>
      <c r="AI15" s="7">
        <v>91</v>
      </c>
      <c r="AJ15" s="5"/>
      <c r="AK15" s="7"/>
      <c r="AL15" s="5"/>
      <c r="AM15" s="7"/>
      <c r="AN15" s="5"/>
      <c r="AO15" s="7"/>
    </row>
    <row r="16" spans="1:41" x14ac:dyDescent="0.25">
      <c r="A16" s="3" t="s">
        <v>15</v>
      </c>
      <c r="B16" s="5"/>
      <c r="C16" s="7">
        <v>95</v>
      </c>
      <c r="D16" s="5"/>
      <c r="E16" s="7">
        <v>94</v>
      </c>
      <c r="F16" s="5">
        <v>84</v>
      </c>
      <c r="G16" s="7"/>
      <c r="H16" s="5">
        <v>93</v>
      </c>
      <c r="I16" s="7"/>
      <c r="J16" s="5">
        <v>86</v>
      </c>
      <c r="K16" s="7">
        <v>86</v>
      </c>
      <c r="L16" s="5"/>
      <c r="M16" s="7"/>
      <c r="N16" s="5">
        <v>85</v>
      </c>
      <c r="O16" s="7">
        <v>83</v>
      </c>
      <c r="P16" s="5">
        <v>79</v>
      </c>
      <c r="Q16" s="7">
        <v>83</v>
      </c>
      <c r="R16" s="5">
        <v>93</v>
      </c>
      <c r="S16" s="7">
        <v>86</v>
      </c>
      <c r="T16" s="5">
        <v>95</v>
      </c>
      <c r="U16" s="7">
        <v>88</v>
      </c>
      <c r="V16" s="5"/>
      <c r="W16" s="7">
        <v>80</v>
      </c>
      <c r="X16" s="5"/>
      <c r="Y16" s="7"/>
      <c r="Z16" s="5"/>
      <c r="AA16" s="7"/>
      <c r="AB16" s="5"/>
      <c r="AC16" s="7">
        <v>98</v>
      </c>
      <c r="AD16" s="5">
        <v>98</v>
      </c>
      <c r="AE16" s="7">
        <v>92</v>
      </c>
      <c r="AF16" s="5"/>
      <c r="AG16" s="7">
        <v>89</v>
      </c>
      <c r="AH16" s="5">
        <v>90</v>
      </c>
      <c r="AI16" s="7">
        <v>90</v>
      </c>
      <c r="AJ16" s="5"/>
      <c r="AK16" s="7"/>
      <c r="AL16" s="5"/>
      <c r="AM16" s="7"/>
      <c r="AN16" s="5"/>
      <c r="AO16" s="7">
        <v>67</v>
      </c>
    </row>
    <row r="17" spans="1:41" x14ac:dyDescent="0.25">
      <c r="A17" s="3" t="s">
        <v>16</v>
      </c>
      <c r="B17" s="5"/>
      <c r="C17" s="7">
        <v>96</v>
      </c>
      <c r="D17" s="5">
        <v>79</v>
      </c>
      <c r="E17" s="7">
        <v>82</v>
      </c>
      <c r="F17" s="5"/>
      <c r="G17" s="7">
        <v>85</v>
      </c>
      <c r="H17" s="5">
        <v>88</v>
      </c>
      <c r="I17" s="7"/>
      <c r="J17" s="5">
        <v>91</v>
      </c>
      <c r="K17" s="7">
        <v>79</v>
      </c>
      <c r="L17" s="5"/>
      <c r="M17" s="7">
        <v>93</v>
      </c>
      <c r="N17" s="5">
        <v>86</v>
      </c>
      <c r="O17" s="7">
        <v>88</v>
      </c>
      <c r="P17" s="5"/>
      <c r="Q17" s="7"/>
      <c r="R17" s="5">
        <v>95</v>
      </c>
      <c r="S17" s="7">
        <v>91</v>
      </c>
      <c r="T17" s="5">
        <v>94</v>
      </c>
      <c r="U17" s="7">
        <v>83</v>
      </c>
      <c r="V17" s="5"/>
      <c r="W17" s="7">
        <v>76</v>
      </c>
      <c r="X17" s="5"/>
      <c r="Y17" s="7"/>
      <c r="Z17" s="5"/>
      <c r="AA17" s="7">
        <v>94</v>
      </c>
      <c r="AB17" s="5">
        <v>83</v>
      </c>
      <c r="AC17" s="7">
        <v>96</v>
      </c>
      <c r="AD17" s="5">
        <v>100</v>
      </c>
      <c r="AE17" s="7">
        <v>83</v>
      </c>
      <c r="AF17" s="5"/>
      <c r="AG17" s="7">
        <v>89</v>
      </c>
      <c r="AH17" s="5">
        <v>92</v>
      </c>
      <c r="AI17" s="7"/>
      <c r="AJ17" s="5"/>
      <c r="AK17" s="7"/>
      <c r="AL17" s="5"/>
      <c r="AM17" s="7"/>
      <c r="AN17" s="5">
        <v>74</v>
      </c>
      <c r="AO17" s="7">
        <v>68</v>
      </c>
    </row>
    <row r="19" spans="1:41" x14ac:dyDescent="0.25">
      <c r="B19" s="8">
        <f>COUNT(B3:B17)</f>
        <v>1</v>
      </c>
      <c r="C19" s="13">
        <f t="shared" ref="C19:AN19" si="0">COUNT(C3:C17)</f>
        <v>12</v>
      </c>
      <c r="D19" s="8">
        <f t="shared" si="0"/>
        <v>5</v>
      </c>
      <c r="E19" s="13">
        <f t="shared" si="0"/>
        <v>14</v>
      </c>
      <c r="F19" s="8">
        <f t="shared" si="0"/>
        <v>7</v>
      </c>
      <c r="G19" s="8">
        <f t="shared" si="0"/>
        <v>8</v>
      </c>
      <c r="H19" s="13">
        <f t="shared" si="0"/>
        <v>13</v>
      </c>
      <c r="I19" s="8">
        <f t="shared" si="0"/>
        <v>3</v>
      </c>
      <c r="J19" s="13">
        <f t="shared" si="0"/>
        <v>12</v>
      </c>
      <c r="K19" s="13">
        <f t="shared" si="0"/>
        <v>11</v>
      </c>
      <c r="L19" s="13">
        <f t="shared" si="0"/>
        <v>8</v>
      </c>
      <c r="M19" s="8">
        <f t="shared" si="0"/>
        <v>6</v>
      </c>
      <c r="N19" s="13">
        <f t="shared" si="0"/>
        <v>10</v>
      </c>
      <c r="O19" s="13">
        <f t="shared" si="0"/>
        <v>13</v>
      </c>
      <c r="P19" s="8">
        <f t="shared" si="0"/>
        <v>4</v>
      </c>
      <c r="Q19" s="13">
        <f t="shared" si="0"/>
        <v>11</v>
      </c>
      <c r="R19" s="13">
        <f t="shared" si="0"/>
        <v>11</v>
      </c>
      <c r="S19" s="13">
        <f t="shared" si="0"/>
        <v>11</v>
      </c>
      <c r="T19" s="13">
        <f t="shared" si="0"/>
        <v>12</v>
      </c>
      <c r="U19" s="13">
        <f t="shared" si="0"/>
        <v>13</v>
      </c>
      <c r="V19" s="8">
        <f t="shared" si="0"/>
        <v>1</v>
      </c>
      <c r="W19" s="13">
        <f t="shared" si="0"/>
        <v>9</v>
      </c>
      <c r="X19" s="8">
        <f t="shared" si="0"/>
        <v>2</v>
      </c>
      <c r="Y19" s="8">
        <f t="shared" si="0"/>
        <v>3</v>
      </c>
      <c r="Z19" s="8">
        <f t="shared" si="0"/>
        <v>3</v>
      </c>
      <c r="AA19" s="13">
        <f t="shared" si="0"/>
        <v>10</v>
      </c>
      <c r="AB19" s="8">
        <f t="shared" si="0"/>
        <v>3</v>
      </c>
      <c r="AC19" s="13">
        <f t="shared" si="0"/>
        <v>11</v>
      </c>
      <c r="AD19" s="13">
        <f t="shared" si="0"/>
        <v>15</v>
      </c>
      <c r="AE19" s="13">
        <f t="shared" si="0"/>
        <v>11</v>
      </c>
      <c r="AF19" s="8">
        <f t="shared" si="0"/>
        <v>1</v>
      </c>
      <c r="AG19" s="13">
        <f t="shared" si="0"/>
        <v>14</v>
      </c>
      <c r="AH19" s="13">
        <f t="shared" si="0"/>
        <v>11</v>
      </c>
      <c r="AI19" s="8">
        <f t="shared" si="0"/>
        <v>6</v>
      </c>
      <c r="AJ19" s="8">
        <f t="shared" si="0"/>
        <v>2</v>
      </c>
      <c r="AK19" s="8">
        <f t="shared" si="0"/>
        <v>3</v>
      </c>
      <c r="AL19" s="8">
        <f t="shared" si="0"/>
        <v>2</v>
      </c>
      <c r="AM19" s="8">
        <f t="shared" si="0"/>
        <v>3</v>
      </c>
      <c r="AN19" s="8">
        <f t="shared" si="0"/>
        <v>3</v>
      </c>
      <c r="AO19" s="8">
        <f t="shared" ref="AO19" si="1">COUNT(AO3:AO17)</f>
        <v>5</v>
      </c>
    </row>
    <row r="21" spans="1:41" x14ac:dyDescent="0.25">
      <c r="A21" s="9" t="s">
        <v>2</v>
      </c>
      <c r="B21" s="8" t="b">
        <f>IF(B$19&gt;=7,IF(B3&gt;=LARGE(B$3:B$17,7),B3,0))</f>
        <v>0</v>
      </c>
      <c r="C21" s="8">
        <f t="shared" ref="C21:AN28" si="2">IF(C$19&gt;=7,IF(C3&gt;=LARGE(C$3:C$17,7),C3,0))</f>
        <v>0</v>
      </c>
      <c r="D21" s="8" t="b">
        <f t="shared" si="2"/>
        <v>0</v>
      </c>
      <c r="E21" s="8">
        <f t="shared" si="2"/>
        <v>0</v>
      </c>
      <c r="F21" s="8">
        <f t="shared" si="2"/>
        <v>87</v>
      </c>
      <c r="G21" s="8">
        <f t="shared" si="2"/>
        <v>0</v>
      </c>
      <c r="H21" s="8">
        <f t="shared" si="2"/>
        <v>0</v>
      </c>
      <c r="I21" s="8" t="b">
        <f t="shared" si="2"/>
        <v>0</v>
      </c>
      <c r="J21" s="8">
        <f t="shared" si="2"/>
        <v>91</v>
      </c>
      <c r="K21" s="8">
        <f t="shared" si="2"/>
        <v>0</v>
      </c>
      <c r="L21" s="8">
        <f t="shared" si="2"/>
        <v>91</v>
      </c>
      <c r="M21" s="8" t="b">
        <f t="shared" si="2"/>
        <v>0</v>
      </c>
      <c r="N21" s="8">
        <f t="shared" si="2"/>
        <v>0</v>
      </c>
      <c r="O21" s="8">
        <f t="shared" si="2"/>
        <v>0</v>
      </c>
      <c r="P21" s="8" t="b">
        <f t="shared" si="2"/>
        <v>0</v>
      </c>
      <c r="Q21" s="8">
        <f t="shared" si="2"/>
        <v>0</v>
      </c>
      <c r="R21" s="8">
        <f t="shared" si="2"/>
        <v>93</v>
      </c>
      <c r="S21" s="8">
        <f t="shared" si="2"/>
        <v>0</v>
      </c>
      <c r="T21" s="8">
        <f t="shared" si="2"/>
        <v>0</v>
      </c>
      <c r="U21" s="8">
        <f t="shared" si="2"/>
        <v>85</v>
      </c>
      <c r="V21" s="8" t="b">
        <f t="shared" si="2"/>
        <v>0</v>
      </c>
      <c r="W21" s="8">
        <f t="shared" si="2"/>
        <v>85</v>
      </c>
      <c r="X21" s="8" t="b">
        <f t="shared" si="2"/>
        <v>0</v>
      </c>
      <c r="Y21" s="8" t="b">
        <f t="shared" si="2"/>
        <v>0</v>
      </c>
      <c r="Z21" s="8" t="b">
        <f t="shared" si="2"/>
        <v>0</v>
      </c>
      <c r="AA21" s="8">
        <f t="shared" si="2"/>
        <v>0</v>
      </c>
      <c r="AB21" s="8" t="b">
        <f t="shared" si="2"/>
        <v>0</v>
      </c>
      <c r="AC21" s="8">
        <f t="shared" si="2"/>
        <v>0</v>
      </c>
      <c r="AD21" s="8">
        <v>0</v>
      </c>
      <c r="AE21" s="8">
        <f t="shared" si="2"/>
        <v>0</v>
      </c>
      <c r="AF21" s="8" t="b">
        <f t="shared" si="2"/>
        <v>0</v>
      </c>
      <c r="AG21" s="8">
        <f t="shared" si="2"/>
        <v>0</v>
      </c>
      <c r="AH21" s="8">
        <f t="shared" si="2"/>
        <v>95</v>
      </c>
      <c r="AI21" s="8" t="b">
        <f t="shared" si="2"/>
        <v>0</v>
      </c>
      <c r="AJ21" s="8" t="b">
        <f t="shared" si="2"/>
        <v>0</v>
      </c>
      <c r="AK21" s="8" t="b">
        <f t="shared" si="2"/>
        <v>0</v>
      </c>
      <c r="AL21" s="8" t="b">
        <f t="shared" si="2"/>
        <v>0</v>
      </c>
      <c r="AM21" s="8" t="b">
        <f t="shared" si="2"/>
        <v>0</v>
      </c>
      <c r="AN21" s="8" t="b">
        <f t="shared" si="2"/>
        <v>0</v>
      </c>
      <c r="AO21" s="8" t="b">
        <f t="shared" ref="AO21" si="3">IF(AO$19&gt;=7,IF(AO3&gt;=LARGE(AO$3:AO$17,7),AO3,0))</f>
        <v>0</v>
      </c>
    </row>
    <row r="22" spans="1:41" x14ac:dyDescent="0.25">
      <c r="A22" s="9" t="s">
        <v>3</v>
      </c>
      <c r="B22" s="8" t="b">
        <f t="shared" ref="B22:Q35" si="4">IF(B$19&gt;=7,IF(B4&gt;=LARGE(B$3:B$17,7),B4,0))</f>
        <v>0</v>
      </c>
      <c r="C22" s="8">
        <f t="shared" si="4"/>
        <v>97</v>
      </c>
      <c r="D22" s="8" t="b">
        <f t="shared" si="4"/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 t="b">
        <f t="shared" si="4"/>
        <v>0</v>
      </c>
      <c r="J22" s="8">
        <f t="shared" si="4"/>
        <v>91</v>
      </c>
      <c r="K22" s="8">
        <f t="shared" si="4"/>
        <v>82</v>
      </c>
      <c r="L22" s="8">
        <f t="shared" si="4"/>
        <v>91</v>
      </c>
      <c r="M22" s="8" t="b">
        <f t="shared" si="4"/>
        <v>0</v>
      </c>
      <c r="N22" s="8">
        <f t="shared" si="4"/>
        <v>0</v>
      </c>
      <c r="O22" s="8">
        <f t="shared" si="4"/>
        <v>0</v>
      </c>
      <c r="P22" s="8" t="b">
        <f t="shared" si="4"/>
        <v>0</v>
      </c>
      <c r="Q22" s="8">
        <f t="shared" si="4"/>
        <v>0</v>
      </c>
      <c r="R22" s="8">
        <f t="shared" si="2"/>
        <v>94</v>
      </c>
      <c r="S22" s="8">
        <f t="shared" si="2"/>
        <v>0</v>
      </c>
      <c r="T22" s="8">
        <f t="shared" si="2"/>
        <v>0</v>
      </c>
      <c r="U22" s="8">
        <f t="shared" si="2"/>
        <v>0</v>
      </c>
      <c r="V22" s="8" t="b">
        <f t="shared" si="2"/>
        <v>0</v>
      </c>
      <c r="W22" s="8">
        <f t="shared" si="2"/>
        <v>92</v>
      </c>
      <c r="X22" s="8" t="b">
        <f t="shared" si="2"/>
        <v>0</v>
      </c>
      <c r="Y22" s="8" t="b">
        <f t="shared" si="2"/>
        <v>0</v>
      </c>
      <c r="Z22" s="8" t="b">
        <f t="shared" si="2"/>
        <v>0</v>
      </c>
      <c r="AA22" s="8">
        <f t="shared" si="2"/>
        <v>97</v>
      </c>
      <c r="AB22" s="8" t="b">
        <f t="shared" si="2"/>
        <v>0</v>
      </c>
      <c r="AC22" s="8">
        <f t="shared" si="2"/>
        <v>0</v>
      </c>
      <c r="AD22" s="8">
        <f t="shared" si="2"/>
        <v>0</v>
      </c>
      <c r="AE22" s="8">
        <f t="shared" si="2"/>
        <v>0</v>
      </c>
      <c r="AF22" s="8" t="b">
        <f t="shared" si="2"/>
        <v>0</v>
      </c>
      <c r="AG22" s="8">
        <f t="shared" si="2"/>
        <v>0</v>
      </c>
      <c r="AH22" s="8">
        <f t="shared" si="2"/>
        <v>95</v>
      </c>
      <c r="AI22" s="8" t="b">
        <f t="shared" si="2"/>
        <v>0</v>
      </c>
      <c r="AJ22" s="8" t="b">
        <f t="shared" si="2"/>
        <v>0</v>
      </c>
      <c r="AK22" s="8" t="b">
        <f t="shared" si="2"/>
        <v>0</v>
      </c>
      <c r="AL22" s="8" t="b">
        <f t="shared" si="2"/>
        <v>0</v>
      </c>
      <c r="AM22" s="8" t="b">
        <f t="shared" si="2"/>
        <v>0</v>
      </c>
      <c r="AN22" s="8" t="b">
        <f t="shared" si="2"/>
        <v>0</v>
      </c>
      <c r="AO22" s="8" t="b">
        <f t="shared" ref="AO22" si="5">IF(AO$19&gt;=7,IF(AO4&gt;=LARGE(AO$3:AO$17,7),AO4,0))</f>
        <v>0</v>
      </c>
    </row>
    <row r="23" spans="1:41" x14ac:dyDescent="0.25">
      <c r="A23" s="9" t="s">
        <v>4</v>
      </c>
      <c r="B23" s="8" t="b">
        <f t="shared" si="4"/>
        <v>0</v>
      </c>
      <c r="C23" s="8">
        <f t="shared" si="2"/>
        <v>97</v>
      </c>
      <c r="D23" s="8" t="b">
        <f t="shared" si="2"/>
        <v>0</v>
      </c>
      <c r="E23" s="8">
        <v>0</v>
      </c>
      <c r="F23" s="8">
        <f t="shared" si="2"/>
        <v>0</v>
      </c>
      <c r="G23" s="8">
        <f t="shared" si="2"/>
        <v>0</v>
      </c>
      <c r="H23" s="8">
        <f t="shared" si="2"/>
        <v>96</v>
      </c>
      <c r="I23" s="8" t="b">
        <f t="shared" si="2"/>
        <v>0</v>
      </c>
      <c r="J23" s="8">
        <f t="shared" si="2"/>
        <v>94</v>
      </c>
      <c r="K23" s="8">
        <f t="shared" si="2"/>
        <v>78</v>
      </c>
      <c r="L23" s="8">
        <f t="shared" si="2"/>
        <v>0</v>
      </c>
      <c r="M23" s="8" t="b">
        <f t="shared" si="2"/>
        <v>0</v>
      </c>
      <c r="N23" s="8">
        <f t="shared" si="2"/>
        <v>0</v>
      </c>
      <c r="O23" s="8">
        <f t="shared" si="2"/>
        <v>90</v>
      </c>
      <c r="P23" s="8" t="b">
        <f t="shared" si="2"/>
        <v>0</v>
      </c>
      <c r="Q23" s="8">
        <f t="shared" si="2"/>
        <v>88</v>
      </c>
      <c r="R23" s="8">
        <f t="shared" si="2"/>
        <v>0</v>
      </c>
      <c r="S23" s="8">
        <f t="shared" si="2"/>
        <v>90</v>
      </c>
      <c r="T23" s="8">
        <v>0</v>
      </c>
      <c r="U23" s="8">
        <f t="shared" si="2"/>
        <v>86</v>
      </c>
      <c r="V23" s="8" t="b">
        <f t="shared" si="2"/>
        <v>0</v>
      </c>
      <c r="W23" s="8">
        <f t="shared" si="2"/>
        <v>88</v>
      </c>
      <c r="X23" s="8" t="b">
        <f t="shared" si="2"/>
        <v>0</v>
      </c>
      <c r="Y23" s="8" t="b">
        <f t="shared" si="2"/>
        <v>0</v>
      </c>
      <c r="Z23" s="8" t="b">
        <f t="shared" si="2"/>
        <v>0</v>
      </c>
      <c r="AA23" s="8">
        <f t="shared" si="2"/>
        <v>0</v>
      </c>
      <c r="AB23" s="8" t="b">
        <f t="shared" si="2"/>
        <v>0</v>
      </c>
      <c r="AC23" s="8">
        <f t="shared" si="2"/>
        <v>97</v>
      </c>
      <c r="AD23" s="8">
        <v>0</v>
      </c>
      <c r="AE23" s="8">
        <f t="shared" si="2"/>
        <v>0</v>
      </c>
      <c r="AF23" s="8" t="b">
        <f t="shared" si="2"/>
        <v>0</v>
      </c>
      <c r="AG23" s="8">
        <f t="shared" si="2"/>
        <v>0</v>
      </c>
      <c r="AH23" s="8">
        <f t="shared" si="2"/>
        <v>0</v>
      </c>
      <c r="AI23" s="8" t="b">
        <f t="shared" si="2"/>
        <v>0</v>
      </c>
      <c r="AJ23" s="8" t="b">
        <f t="shared" si="2"/>
        <v>0</v>
      </c>
      <c r="AK23" s="8" t="b">
        <f t="shared" si="2"/>
        <v>0</v>
      </c>
      <c r="AL23" s="8" t="b">
        <f t="shared" si="2"/>
        <v>0</v>
      </c>
      <c r="AM23" s="8" t="b">
        <f t="shared" si="2"/>
        <v>0</v>
      </c>
      <c r="AN23" s="8" t="b">
        <f t="shared" si="2"/>
        <v>0</v>
      </c>
      <c r="AO23" s="8" t="b">
        <f t="shared" ref="AO23" si="6">IF(AO$19&gt;=7,IF(AO5&gt;=LARGE(AO$3:AO$17,7),AO5,0))</f>
        <v>0</v>
      </c>
    </row>
    <row r="24" spans="1:41" x14ac:dyDescent="0.25">
      <c r="A24" s="9" t="s">
        <v>5</v>
      </c>
      <c r="B24" s="8" t="b">
        <f t="shared" si="4"/>
        <v>0</v>
      </c>
      <c r="C24" s="8">
        <f t="shared" si="2"/>
        <v>96</v>
      </c>
      <c r="D24" s="8" t="b">
        <f t="shared" si="2"/>
        <v>0</v>
      </c>
      <c r="E24" s="8">
        <f t="shared" si="2"/>
        <v>93</v>
      </c>
      <c r="F24" s="8">
        <f t="shared" si="2"/>
        <v>0</v>
      </c>
      <c r="G24" s="8">
        <f t="shared" si="2"/>
        <v>0</v>
      </c>
      <c r="H24" s="8">
        <f t="shared" si="2"/>
        <v>0</v>
      </c>
      <c r="I24" s="8" t="b">
        <f t="shared" si="2"/>
        <v>0</v>
      </c>
      <c r="J24" s="8">
        <f t="shared" si="2"/>
        <v>91</v>
      </c>
      <c r="K24" s="8">
        <f t="shared" si="2"/>
        <v>0</v>
      </c>
      <c r="L24" s="8">
        <f t="shared" si="2"/>
        <v>90</v>
      </c>
      <c r="M24" s="8" t="b">
        <f t="shared" si="2"/>
        <v>0</v>
      </c>
      <c r="N24" s="8">
        <f t="shared" si="2"/>
        <v>0</v>
      </c>
      <c r="O24" s="8">
        <f t="shared" si="2"/>
        <v>86</v>
      </c>
      <c r="P24" s="8" t="b">
        <f t="shared" si="2"/>
        <v>0</v>
      </c>
      <c r="Q24" s="8">
        <f t="shared" si="2"/>
        <v>86</v>
      </c>
      <c r="R24" s="8">
        <f t="shared" si="2"/>
        <v>0</v>
      </c>
      <c r="S24" s="8">
        <f t="shared" si="2"/>
        <v>0</v>
      </c>
      <c r="T24" s="8">
        <f t="shared" si="2"/>
        <v>96</v>
      </c>
      <c r="U24" s="8">
        <f t="shared" si="2"/>
        <v>91</v>
      </c>
      <c r="V24" s="8" t="b">
        <f t="shared" si="2"/>
        <v>0</v>
      </c>
      <c r="W24" s="8">
        <f t="shared" si="2"/>
        <v>0</v>
      </c>
      <c r="X24" s="8" t="b">
        <f t="shared" si="2"/>
        <v>0</v>
      </c>
      <c r="Y24" s="8" t="b">
        <f t="shared" si="2"/>
        <v>0</v>
      </c>
      <c r="Z24" s="8" t="b">
        <f t="shared" si="2"/>
        <v>0</v>
      </c>
      <c r="AA24" s="8">
        <f t="shared" si="2"/>
        <v>96</v>
      </c>
      <c r="AB24" s="8" t="b">
        <f t="shared" si="2"/>
        <v>0</v>
      </c>
      <c r="AC24" s="8">
        <f t="shared" si="2"/>
        <v>97</v>
      </c>
      <c r="AD24" s="8">
        <f t="shared" si="2"/>
        <v>0</v>
      </c>
      <c r="AE24" s="8">
        <f t="shared" si="2"/>
        <v>0</v>
      </c>
      <c r="AF24" s="8" t="b">
        <f t="shared" si="2"/>
        <v>0</v>
      </c>
      <c r="AG24" s="8">
        <f t="shared" si="2"/>
        <v>0</v>
      </c>
      <c r="AH24" s="8">
        <f t="shared" si="2"/>
        <v>93</v>
      </c>
      <c r="AI24" s="8" t="b">
        <f t="shared" si="2"/>
        <v>0</v>
      </c>
      <c r="AJ24" s="8" t="b">
        <f t="shared" si="2"/>
        <v>0</v>
      </c>
      <c r="AK24" s="8" t="b">
        <f t="shared" si="2"/>
        <v>0</v>
      </c>
      <c r="AL24" s="8" t="b">
        <f t="shared" si="2"/>
        <v>0</v>
      </c>
      <c r="AM24" s="8" t="b">
        <f t="shared" si="2"/>
        <v>0</v>
      </c>
      <c r="AN24" s="8" t="b">
        <f t="shared" si="2"/>
        <v>0</v>
      </c>
      <c r="AO24" s="8" t="b">
        <f t="shared" ref="AO24" si="7">IF(AO$19&gt;=7,IF(AO6&gt;=LARGE(AO$3:AO$17,7),AO6,0))</f>
        <v>0</v>
      </c>
    </row>
    <row r="25" spans="1:41" x14ac:dyDescent="0.25">
      <c r="A25" s="9" t="s">
        <v>6</v>
      </c>
      <c r="B25" s="8" t="b">
        <f t="shared" si="4"/>
        <v>0</v>
      </c>
      <c r="C25" s="8">
        <f t="shared" si="2"/>
        <v>0</v>
      </c>
      <c r="D25" s="8" t="b">
        <f t="shared" si="2"/>
        <v>0</v>
      </c>
      <c r="E25" s="8">
        <f t="shared" si="2"/>
        <v>0</v>
      </c>
      <c r="F25" s="8">
        <f t="shared" si="2"/>
        <v>86</v>
      </c>
      <c r="G25" s="8">
        <f t="shared" si="2"/>
        <v>0</v>
      </c>
      <c r="H25" s="8">
        <f t="shared" si="2"/>
        <v>90</v>
      </c>
      <c r="I25" s="8" t="b">
        <f t="shared" si="2"/>
        <v>0</v>
      </c>
      <c r="J25" s="8">
        <f t="shared" si="2"/>
        <v>0</v>
      </c>
      <c r="K25" s="8">
        <f t="shared" si="2"/>
        <v>0</v>
      </c>
      <c r="L25" s="8">
        <f t="shared" si="2"/>
        <v>85</v>
      </c>
      <c r="M25" s="8" t="b">
        <f t="shared" si="2"/>
        <v>0</v>
      </c>
      <c r="N25" s="8">
        <f t="shared" si="2"/>
        <v>0</v>
      </c>
      <c r="O25" s="8">
        <f t="shared" si="2"/>
        <v>89</v>
      </c>
      <c r="P25" s="8" t="b">
        <f t="shared" si="2"/>
        <v>0</v>
      </c>
      <c r="Q25" s="8">
        <f t="shared" si="2"/>
        <v>0</v>
      </c>
      <c r="R25" s="8">
        <f t="shared" si="2"/>
        <v>0</v>
      </c>
      <c r="S25" s="8">
        <f t="shared" si="2"/>
        <v>0</v>
      </c>
      <c r="T25" s="8">
        <f t="shared" si="2"/>
        <v>97</v>
      </c>
      <c r="U25" s="8">
        <f t="shared" si="2"/>
        <v>0</v>
      </c>
      <c r="V25" s="8" t="b">
        <f t="shared" si="2"/>
        <v>0</v>
      </c>
      <c r="W25" s="8">
        <f t="shared" si="2"/>
        <v>0</v>
      </c>
      <c r="X25" s="8" t="b">
        <f t="shared" si="2"/>
        <v>0</v>
      </c>
      <c r="Y25" s="8" t="b">
        <f t="shared" si="2"/>
        <v>0</v>
      </c>
      <c r="Z25" s="8" t="b">
        <f t="shared" si="2"/>
        <v>0</v>
      </c>
      <c r="AA25" s="8">
        <v>0</v>
      </c>
      <c r="AB25" s="8" t="b">
        <f t="shared" si="2"/>
        <v>0</v>
      </c>
      <c r="AC25" s="8">
        <f t="shared" si="2"/>
        <v>98</v>
      </c>
      <c r="AD25" s="8">
        <f t="shared" ref="AD25" si="8">IF(AD$19&gt;=7,IF(AD7&gt;=LARGE(AD$3:AD$17,7),AD7,0))</f>
        <v>0</v>
      </c>
      <c r="AE25" s="8">
        <f t="shared" si="2"/>
        <v>0</v>
      </c>
      <c r="AF25" s="8" t="b">
        <f t="shared" si="2"/>
        <v>0</v>
      </c>
      <c r="AG25" s="8">
        <f t="shared" si="2"/>
        <v>0</v>
      </c>
      <c r="AH25" s="8">
        <f t="shared" si="2"/>
        <v>0</v>
      </c>
      <c r="AI25" s="8" t="b">
        <f t="shared" si="2"/>
        <v>0</v>
      </c>
      <c r="AJ25" s="8" t="b">
        <f t="shared" si="2"/>
        <v>0</v>
      </c>
      <c r="AK25" s="8" t="b">
        <f t="shared" si="2"/>
        <v>0</v>
      </c>
      <c r="AL25" s="8" t="b">
        <f t="shared" si="2"/>
        <v>0</v>
      </c>
      <c r="AM25" s="8" t="b">
        <f t="shared" si="2"/>
        <v>0</v>
      </c>
      <c r="AN25" s="8" t="b">
        <f t="shared" si="2"/>
        <v>0</v>
      </c>
      <c r="AO25" s="8" t="b">
        <f t="shared" ref="AO25" si="9">IF(AO$19&gt;=7,IF(AO7&gt;=LARGE(AO$3:AO$17,7),AO7,0))</f>
        <v>0</v>
      </c>
    </row>
    <row r="26" spans="1:41" x14ac:dyDescent="0.25">
      <c r="A26" s="9" t="s">
        <v>7</v>
      </c>
      <c r="B26" s="8" t="b">
        <f t="shared" si="4"/>
        <v>0</v>
      </c>
      <c r="C26" s="8">
        <f t="shared" si="2"/>
        <v>96</v>
      </c>
      <c r="D26" s="8" t="b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82</v>
      </c>
      <c r="H26" s="8">
        <f t="shared" si="2"/>
        <v>90</v>
      </c>
      <c r="I26" s="8" t="b">
        <f t="shared" si="2"/>
        <v>0</v>
      </c>
      <c r="J26" s="8">
        <f t="shared" si="2"/>
        <v>90</v>
      </c>
      <c r="K26" s="8">
        <f t="shared" si="2"/>
        <v>0</v>
      </c>
      <c r="L26" s="8">
        <v>0</v>
      </c>
      <c r="M26" s="8" t="b">
        <f t="shared" si="2"/>
        <v>0</v>
      </c>
      <c r="N26" s="8">
        <f t="shared" si="2"/>
        <v>83</v>
      </c>
      <c r="O26" s="8">
        <f t="shared" si="2"/>
        <v>0</v>
      </c>
      <c r="P26" s="8" t="b">
        <f t="shared" si="2"/>
        <v>0</v>
      </c>
      <c r="Q26" s="8">
        <f t="shared" si="2"/>
        <v>83</v>
      </c>
      <c r="R26" s="8">
        <f t="shared" si="2"/>
        <v>0</v>
      </c>
      <c r="S26" s="8">
        <f t="shared" si="2"/>
        <v>89</v>
      </c>
      <c r="T26" s="8">
        <f t="shared" si="2"/>
        <v>97</v>
      </c>
      <c r="U26" s="8">
        <f t="shared" si="2"/>
        <v>0</v>
      </c>
      <c r="V26" s="8" t="b">
        <f t="shared" si="2"/>
        <v>0</v>
      </c>
      <c r="W26" s="8">
        <f t="shared" si="2"/>
        <v>0</v>
      </c>
      <c r="X26" s="8" t="b">
        <f t="shared" si="2"/>
        <v>0</v>
      </c>
      <c r="Y26" s="8" t="b">
        <f t="shared" si="2"/>
        <v>0</v>
      </c>
      <c r="Z26" s="8" t="b">
        <f t="shared" si="2"/>
        <v>0</v>
      </c>
      <c r="AA26" s="8">
        <f t="shared" si="2"/>
        <v>0</v>
      </c>
      <c r="AB26" s="8" t="b">
        <f t="shared" si="2"/>
        <v>0</v>
      </c>
      <c r="AC26" s="8">
        <f t="shared" si="2"/>
        <v>99</v>
      </c>
      <c r="AD26" s="8">
        <v>0</v>
      </c>
      <c r="AE26" s="8">
        <f t="shared" si="2"/>
        <v>0</v>
      </c>
      <c r="AF26" s="8" t="b">
        <f t="shared" si="2"/>
        <v>0</v>
      </c>
      <c r="AG26" s="8">
        <f t="shared" si="2"/>
        <v>92</v>
      </c>
      <c r="AH26" s="8">
        <f t="shared" si="2"/>
        <v>95</v>
      </c>
      <c r="AI26" s="8" t="b">
        <f t="shared" si="2"/>
        <v>0</v>
      </c>
      <c r="AJ26" s="8" t="b">
        <f t="shared" si="2"/>
        <v>0</v>
      </c>
      <c r="AK26" s="8" t="b">
        <f t="shared" si="2"/>
        <v>0</v>
      </c>
      <c r="AL26" s="8" t="b">
        <f t="shared" si="2"/>
        <v>0</v>
      </c>
      <c r="AM26" s="8" t="b">
        <f t="shared" si="2"/>
        <v>0</v>
      </c>
      <c r="AN26" s="8" t="b">
        <f t="shared" si="2"/>
        <v>0</v>
      </c>
      <c r="AO26" s="8" t="b">
        <f t="shared" ref="AO26" si="10">IF(AO$19&gt;=7,IF(AO8&gt;=LARGE(AO$3:AO$17,7),AO8,0))</f>
        <v>0</v>
      </c>
    </row>
    <row r="27" spans="1:41" x14ac:dyDescent="0.25">
      <c r="A27" s="9" t="s">
        <v>8</v>
      </c>
      <c r="B27" s="8" t="b">
        <f t="shared" si="4"/>
        <v>0</v>
      </c>
      <c r="C27" s="8">
        <f t="shared" si="2"/>
        <v>97</v>
      </c>
      <c r="D27" s="8" t="b">
        <f t="shared" si="2"/>
        <v>0</v>
      </c>
      <c r="E27" s="8">
        <f t="shared" si="2"/>
        <v>93</v>
      </c>
      <c r="F27" s="8">
        <f t="shared" si="2"/>
        <v>0</v>
      </c>
      <c r="G27" s="8">
        <f t="shared" si="2"/>
        <v>86</v>
      </c>
      <c r="H27" s="8">
        <f t="shared" si="2"/>
        <v>0</v>
      </c>
      <c r="I27" s="8" t="b">
        <f t="shared" si="2"/>
        <v>0</v>
      </c>
      <c r="J27" s="8">
        <f t="shared" si="2"/>
        <v>0</v>
      </c>
      <c r="K27" s="8">
        <f t="shared" si="2"/>
        <v>90</v>
      </c>
      <c r="L27" s="8">
        <f t="shared" si="2"/>
        <v>86</v>
      </c>
      <c r="M27" s="8" t="b">
        <f t="shared" si="2"/>
        <v>0</v>
      </c>
      <c r="N27" s="8">
        <f t="shared" si="2"/>
        <v>0</v>
      </c>
      <c r="O27" s="8">
        <f t="shared" si="2"/>
        <v>85</v>
      </c>
      <c r="P27" s="8" t="b">
        <f t="shared" si="2"/>
        <v>0</v>
      </c>
      <c r="Q27" s="8">
        <f t="shared" si="2"/>
        <v>84</v>
      </c>
      <c r="R27" s="8">
        <f t="shared" si="2"/>
        <v>92</v>
      </c>
      <c r="S27" s="8">
        <f t="shared" si="2"/>
        <v>89</v>
      </c>
      <c r="T27" s="8">
        <f t="shared" si="2"/>
        <v>95</v>
      </c>
      <c r="U27" s="8">
        <f t="shared" si="2"/>
        <v>85</v>
      </c>
      <c r="V27" s="8" t="b">
        <f t="shared" si="2"/>
        <v>0</v>
      </c>
      <c r="W27" s="8">
        <f t="shared" si="2"/>
        <v>87</v>
      </c>
      <c r="X27" s="8" t="b">
        <f t="shared" si="2"/>
        <v>0</v>
      </c>
      <c r="Y27" s="8" t="b">
        <f t="shared" si="2"/>
        <v>0</v>
      </c>
      <c r="Z27" s="8" t="b">
        <f t="shared" si="2"/>
        <v>0</v>
      </c>
      <c r="AA27" s="8">
        <f t="shared" si="2"/>
        <v>95</v>
      </c>
      <c r="AB27" s="8" t="b">
        <f t="shared" si="2"/>
        <v>0</v>
      </c>
      <c r="AC27" s="8">
        <f t="shared" si="2"/>
        <v>0</v>
      </c>
      <c r="AD27" s="8">
        <v>0</v>
      </c>
      <c r="AE27" s="8">
        <f t="shared" si="2"/>
        <v>85</v>
      </c>
      <c r="AF27" s="8" t="b">
        <f t="shared" si="2"/>
        <v>0</v>
      </c>
      <c r="AG27" s="8">
        <f t="shared" si="2"/>
        <v>89</v>
      </c>
      <c r="AH27" s="8">
        <f t="shared" si="2"/>
        <v>0</v>
      </c>
      <c r="AI27" s="8" t="b">
        <f t="shared" si="2"/>
        <v>0</v>
      </c>
      <c r="AJ27" s="8" t="b">
        <f t="shared" si="2"/>
        <v>0</v>
      </c>
      <c r="AK27" s="8" t="b">
        <f t="shared" si="2"/>
        <v>0</v>
      </c>
      <c r="AL27" s="8" t="b">
        <f t="shared" si="2"/>
        <v>0</v>
      </c>
      <c r="AM27" s="8" t="b">
        <f t="shared" si="2"/>
        <v>0</v>
      </c>
      <c r="AN27" s="8" t="b">
        <f t="shared" si="2"/>
        <v>0</v>
      </c>
      <c r="AO27" s="8" t="b">
        <f t="shared" ref="AO27:AO33" si="11">IF(AO$19&gt;=7,IF(AO9&gt;=LARGE(AO$3:AO$17,7),AO9,0))</f>
        <v>0</v>
      </c>
    </row>
    <row r="28" spans="1:41" x14ac:dyDescent="0.25">
      <c r="A28" s="9" t="s">
        <v>9</v>
      </c>
      <c r="B28" s="8" t="b">
        <f t="shared" si="4"/>
        <v>0</v>
      </c>
      <c r="C28" s="8">
        <f t="shared" si="2"/>
        <v>0</v>
      </c>
      <c r="D28" s="8" t="b">
        <f t="shared" si="2"/>
        <v>0</v>
      </c>
      <c r="E28" s="8">
        <f t="shared" si="2"/>
        <v>0</v>
      </c>
      <c r="F28" s="8">
        <f t="shared" si="2"/>
        <v>89</v>
      </c>
      <c r="G28" s="8">
        <f t="shared" ref="C28:AN34" si="12">IF(G$19&gt;=7,IF(G10&gt;=LARGE(G$3:G$17,7),G10,0))</f>
        <v>0</v>
      </c>
      <c r="H28" s="8">
        <f t="shared" si="12"/>
        <v>92</v>
      </c>
      <c r="I28" s="8" t="b">
        <f t="shared" si="12"/>
        <v>0</v>
      </c>
      <c r="J28" s="8">
        <f t="shared" si="12"/>
        <v>0</v>
      </c>
      <c r="K28" s="8">
        <f t="shared" si="12"/>
        <v>83</v>
      </c>
      <c r="L28" s="8">
        <f t="shared" si="12"/>
        <v>87</v>
      </c>
      <c r="M28" s="8" t="b">
        <f t="shared" si="12"/>
        <v>0</v>
      </c>
      <c r="N28" s="8">
        <f t="shared" si="12"/>
        <v>0</v>
      </c>
      <c r="O28" s="8">
        <f t="shared" si="12"/>
        <v>0</v>
      </c>
      <c r="P28" s="8" t="b">
        <f t="shared" si="12"/>
        <v>0</v>
      </c>
      <c r="Q28" s="8">
        <f t="shared" si="12"/>
        <v>85</v>
      </c>
      <c r="R28" s="8">
        <f t="shared" si="12"/>
        <v>0</v>
      </c>
      <c r="S28" s="8">
        <f t="shared" si="12"/>
        <v>91</v>
      </c>
      <c r="T28" s="8">
        <f t="shared" si="12"/>
        <v>0</v>
      </c>
      <c r="U28" s="8">
        <f t="shared" si="12"/>
        <v>0</v>
      </c>
      <c r="V28" s="8" t="b">
        <f t="shared" si="12"/>
        <v>0</v>
      </c>
      <c r="W28" s="8">
        <f t="shared" si="12"/>
        <v>84</v>
      </c>
      <c r="X28" s="8" t="b">
        <f t="shared" si="12"/>
        <v>0</v>
      </c>
      <c r="Y28" s="8" t="b">
        <f t="shared" si="12"/>
        <v>0</v>
      </c>
      <c r="Z28" s="8" t="b">
        <f t="shared" si="12"/>
        <v>0</v>
      </c>
      <c r="AA28" s="8">
        <f t="shared" si="12"/>
        <v>0</v>
      </c>
      <c r="AB28" s="8" t="b">
        <f t="shared" si="12"/>
        <v>0</v>
      </c>
      <c r="AC28" s="8">
        <f t="shared" si="12"/>
        <v>0</v>
      </c>
      <c r="AD28" s="8">
        <f t="shared" si="12"/>
        <v>0</v>
      </c>
      <c r="AE28" s="8">
        <f t="shared" si="12"/>
        <v>85</v>
      </c>
      <c r="AF28" s="8" t="b">
        <f t="shared" si="12"/>
        <v>0</v>
      </c>
      <c r="AG28" s="8">
        <f t="shared" si="12"/>
        <v>0</v>
      </c>
      <c r="AH28" s="8">
        <f t="shared" si="12"/>
        <v>93</v>
      </c>
      <c r="AI28" s="8" t="b">
        <f t="shared" si="12"/>
        <v>0</v>
      </c>
      <c r="AJ28" s="8" t="b">
        <f t="shared" si="12"/>
        <v>0</v>
      </c>
      <c r="AK28" s="8" t="b">
        <f t="shared" si="12"/>
        <v>0</v>
      </c>
      <c r="AL28" s="8" t="b">
        <f t="shared" si="12"/>
        <v>0</v>
      </c>
      <c r="AM28" s="8" t="b">
        <f t="shared" si="12"/>
        <v>0</v>
      </c>
      <c r="AN28" s="8" t="b">
        <f t="shared" si="12"/>
        <v>0</v>
      </c>
      <c r="AO28" s="8" t="b">
        <f t="shared" si="11"/>
        <v>0</v>
      </c>
    </row>
    <row r="29" spans="1:41" x14ac:dyDescent="0.25">
      <c r="A29" s="9" t="s">
        <v>10</v>
      </c>
      <c r="B29" s="8" t="b">
        <f t="shared" si="4"/>
        <v>0</v>
      </c>
      <c r="C29" s="8">
        <f t="shared" si="12"/>
        <v>0</v>
      </c>
      <c r="D29" s="8" t="b">
        <f t="shared" si="12"/>
        <v>0</v>
      </c>
      <c r="E29" s="8">
        <f t="shared" si="12"/>
        <v>92</v>
      </c>
      <c r="F29" s="8">
        <f t="shared" si="12"/>
        <v>88</v>
      </c>
      <c r="G29" s="8">
        <f t="shared" si="12"/>
        <v>0</v>
      </c>
      <c r="H29" s="8">
        <v>0</v>
      </c>
      <c r="I29" s="8" t="b">
        <f t="shared" si="12"/>
        <v>0</v>
      </c>
      <c r="J29" s="8">
        <f t="shared" si="12"/>
        <v>0</v>
      </c>
      <c r="K29" s="8">
        <f t="shared" si="12"/>
        <v>0</v>
      </c>
      <c r="L29" s="8">
        <f t="shared" si="12"/>
        <v>88</v>
      </c>
      <c r="M29" s="8" t="b">
        <f t="shared" si="12"/>
        <v>0</v>
      </c>
      <c r="N29" s="8">
        <f t="shared" si="12"/>
        <v>0</v>
      </c>
      <c r="O29" s="8">
        <f t="shared" si="12"/>
        <v>88</v>
      </c>
      <c r="P29" s="8" t="b">
        <f t="shared" si="12"/>
        <v>0</v>
      </c>
      <c r="Q29" s="8">
        <f t="shared" si="12"/>
        <v>0</v>
      </c>
      <c r="R29" s="8">
        <f t="shared" si="12"/>
        <v>93</v>
      </c>
      <c r="S29" s="8">
        <f t="shared" si="12"/>
        <v>89</v>
      </c>
      <c r="T29" s="8">
        <v>0</v>
      </c>
      <c r="U29" s="8">
        <f t="shared" si="12"/>
        <v>0</v>
      </c>
      <c r="V29" s="8" t="b">
        <f t="shared" si="12"/>
        <v>0</v>
      </c>
      <c r="W29" s="8">
        <f t="shared" si="12"/>
        <v>0</v>
      </c>
      <c r="X29" s="8" t="b">
        <f t="shared" si="12"/>
        <v>0</v>
      </c>
      <c r="Y29" s="8" t="b">
        <f t="shared" si="12"/>
        <v>0</v>
      </c>
      <c r="Z29" s="8" t="b">
        <f t="shared" si="12"/>
        <v>0</v>
      </c>
      <c r="AA29" s="8">
        <f t="shared" si="12"/>
        <v>95</v>
      </c>
      <c r="AB29" s="8" t="b">
        <f t="shared" si="12"/>
        <v>0</v>
      </c>
      <c r="AC29" s="8">
        <f t="shared" si="12"/>
        <v>97</v>
      </c>
      <c r="AD29" s="8">
        <f t="shared" si="12"/>
        <v>100</v>
      </c>
      <c r="AE29" s="8">
        <f t="shared" si="12"/>
        <v>86</v>
      </c>
      <c r="AF29" s="8" t="b">
        <f t="shared" si="12"/>
        <v>0</v>
      </c>
      <c r="AG29" s="8">
        <f t="shared" si="12"/>
        <v>0</v>
      </c>
      <c r="AH29" s="8">
        <f t="shared" si="12"/>
        <v>0</v>
      </c>
      <c r="AI29" s="8" t="b">
        <f t="shared" si="12"/>
        <v>0</v>
      </c>
      <c r="AJ29" s="8" t="b">
        <f t="shared" si="12"/>
        <v>0</v>
      </c>
      <c r="AK29" s="8" t="b">
        <f t="shared" si="12"/>
        <v>0</v>
      </c>
      <c r="AL29" s="8" t="b">
        <f t="shared" si="12"/>
        <v>0</v>
      </c>
      <c r="AM29" s="8" t="b">
        <f t="shared" si="12"/>
        <v>0</v>
      </c>
      <c r="AN29" s="8" t="b">
        <f t="shared" si="12"/>
        <v>0</v>
      </c>
      <c r="AO29" s="8" t="b">
        <f t="shared" si="11"/>
        <v>0</v>
      </c>
    </row>
    <row r="30" spans="1:41" x14ac:dyDescent="0.25">
      <c r="A30" s="9" t="s">
        <v>11</v>
      </c>
      <c r="B30" s="8" t="b">
        <f t="shared" si="4"/>
        <v>0</v>
      </c>
      <c r="C30" s="8">
        <f t="shared" si="12"/>
        <v>0</v>
      </c>
      <c r="D30" s="8" t="b">
        <f t="shared" si="12"/>
        <v>0</v>
      </c>
      <c r="E30" s="8">
        <f t="shared" si="12"/>
        <v>92</v>
      </c>
      <c r="F30" s="8">
        <f t="shared" si="12"/>
        <v>77</v>
      </c>
      <c r="G30" s="8">
        <f t="shared" si="12"/>
        <v>85</v>
      </c>
      <c r="H30" s="8">
        <f t="shared" si="12"/>
        <v>97</v>
      </c>
      <c r="I30" s="8" t="b">
        <f t="shared" si="12"/>
        <v>0</v>
      </c>
      <c r="J30" s="8">
        <f t="shared" si="12"/>
        <v>0</v>
      </c>
      <c r="K30" s="8">
        <f t="shared" si="12"/>
        <v>0</v>
      </c>
      <c r="L30" s="8">
        <f t="shared" si="12"/>
        <v>0</v>
      </c>
      <c r="M30" s="8" t="b">
        <f t="shared" si="12"/>
        <v>0</v>
      </c>
      <c r="N30" s="8">
        <f t="shared" si="12"/>
        <v>84</v>
      </c>
      <c r="O30" s="8">
        <f t="shared" si="12"/>
        <v>0</v>
      </c>
      <c r="P30" s="8" t="b">
        <f t="shared" si="12"/>
        <v>0</v>
      </c>
      <c r="Q30" s="8">
        <f t="shared" si="12"/>
        <v>85</v>
      </c>
      <c r="R30" s="8">
        <f t="shared" si="12"/>
        <v>0</v>
      </c>
      <c r="S30" s="8">
        <f t="shared" si="12"/>
        <v>89</v>
      </c>
      <c r="T30" s="8">
        <v>0</v>
      </c>
      <c r="U30" s="8">
        <f t="shared" si="12"/>
        <v>0</v>
      </c>
      <c r="V30" s="8" t="b">
        <f t="shared" si="12"/>
        <v>0</v>
      </c>
      <c r="W30" s="8">
        <f t="shared" si="12"/>
        <v>0</v>
      </c>
      <c r="X30" s="8" t="b">
        <f t="shared" si="12"/>
        <v>0</v>
      </c>
      <c r="Y30" s="8" t="b">
        <f t="shared" si="12"/>
        <v>0</v>
      </c>
      <c r="Z30" s="8" t="b">
        <f t="shared" si="12"/>
        <v>0</v>
      </c>
      <c r="AA30" s="8">
        <f t="shared" si="12"/>
        <v>95</v>
      </c>
      <c r="AB30" s="8" t="b">
        <f t="shared" si="12"/>
        <v>0</v>
      </c>
      <c r="AC30" s="8">
        <f t="shared" si="12"/>
        <v>97</v>
      </c>
      <c r="AD30" s="8">
        <f t="shared" si="12"/>
        <v>100</v>
      </c>
      <c r="AE30" s="8">
        <f t="shared" si="12"/>
        <v>89</v>
      </c>
      <c r="AF30" s="8" t="b">
        <f t="shared" si="12"/>
        <v>0</v>
      </c>
      <c r="AG30" s="8">
        <f t="shared" si="12"/>
        <v>90</v>
      </c>
      <c r="AH30" s="8">
        <f t="shared" si="12"/>
        <v>0</v>
      </c>
      <c r="AI30" s="8" t="b">
        <f t="shared" si="12"/>
        <v>0</v>
      </c>
      <c r="AJ30" s="8" t="b">
        <f t="shared" si="12"/>
        <v>0</v>
      </c>
      <c r="AK30" s="8" t="b">
        <f t="shared" si="12"/>
        <v>0</v>
      </c>
      <c r="AL30" s="8" t="b">
        <f t="shared" si="12"/>
        <v>0</v>
      </c>
      <c r="AM30" s="8" t="b">
        <f t="shared" si="12"/>
        <v>0</v>
      </c>
      <c r="AN30" s="8" t="b">
        <f t="shared" si="12"/>
        <v>0</v>
      </c>
      <c r="AO30" s="8" t="b">
        <f t="shared" si="11"/>
        <v>0</v>
      </c>
    </row>
    <row r="31" spans="1:41" x14ac:dyDescent="0.25">
      <c r="A31" s="9" t="s">
        <v>12</v>
      </c>
      <c r="B31" s="8" t="b">
        <f t="shared" si="4"/>
        <v>0</v>
      </c>
      <c r="C31" s="8">
        <f t="shared" si="12"/>
        <v>0</v>
      </c>
      <c r="D31" s="8" t="b">
        <f t="shared" si="12"/>
        <v>0</v>
      </c>
      <c r="E31" s="8">
        <f t="shared" si="12"/>
        <v>94</v>
      </c>
      <c r="F31" s="8">
        <f t="shared" si="12"/>
        <v>0</v>
      </c>
      <c r="G31" s="8">
        <f t="shared" si="12"/>
        <v>85</v>
      </c>
      <c r="H31" s="8">
        <f t="shared" si="12"/>
        <v>94</v>
      </c>
      <c r="I31" s="8" t="b">
        <f t="shared" si="12"/>
        <v>0</v>
      </c>
      <c r="J31" s="8">
        <f t="shared" si="12"/>
        <v>0</v>
      </c>
      <c r="K31" s="8">
        <f t="shared" si="12"/>
        <v>0</v>
      </c>
      <c r="L31" s="8">
        <f t="shared" si="12"/>
        <v>0</v>
      </c>
      <c r="M31" s="8" t="b">
        <f t="shared" si="12"/>
        <v>0</v>
      </c>
      <c r="N31" s="8">
        <f t="shared" si="12"/>
        <v>91</v>
      </c>
      <c r="O31" s="8">
        <f t="shared" si="12"/>
        <v>86</v>
      </c>
      <c r="P31" s="8" t="b">
        <f t="shared" si="12"/>
        <v>0</v>
      </c>
      <c r="Q31" s="8">
        <f t="shared" si="12"/>
        <v>0</v>
      </c>
      <c r="R31" s="8">
        <f t="shared" si="12"/>
        <v>0</v>
      </c>
      <c r="S31" s="8">
        <f t="shared" si="12"/>
        <v>0</v>
      </c>
      <c r="T31" s="8">
        <f t="shared" si="12"/>
        <v>0</v>
      </c>
      <c r="U31" s="8">
        <f t="shared" si="12"/>
        <v>0</v>
      </c>
      <c r="V31" s="8" t="b">
        <f t="shared" si="12"/>
        <v>0</v>
      </c>
      <c r="W31" s="8">
        <f t="shared" si="12"/>
        <v>0</v>
      </c>
      <c r="X31" s="8" t="b">
        <f t="shared" si="12"/>
        <v>0</v>
      </c>
      <c r="Y31" s="8" t="b">
        <f t="shared" si="12"/>
        <v>0</v>
      </c>
      <c r="Z31" s="8" t="b">
        <f t="shared" si="12"/>
        <v>0</v>
      </c>
      <c r="AA31" s="8">
        <f t="shared" si="12"/>
        <v>96</v>
      </c>
      <c r="AB31" s="8" t="b">
        <f t="shared" si="12"/>
        <v>0</v>
      </c>
      <c r="AC31" s="8">
        <f t="shared" si="12"/>
        <v>0</v>
      </c>
      <c r="AD31" s="8">
        <f t="shared" si="12"/>
        <v>98</v>
      </c>
      <c r="AE31" s="8">
        <f t="shared" si="12"/>
        <v>84</v>
      </c>
      <c r="AF31" s="8" t="b">
        <f t="shared" si="12"/>
        <v>0</v>
      </c>
      <c r="AG31" s="8">
        <f t="shared" si="12"/>
        <v>89</v>
      </c>
      <c r="AH31" s="8">
        <f t="shared" si="12"/>
        <v>0</v>
      </c>
      <c r="AI31" s="8" t="b">
        <f t="shared" si="12"/>
        <v>0</v>
      </c>
      <c r="AJ31" s="8" t="b">
        <f t="shared" si="12"/>
        <v>0</v>
      </c>
      <c r="AK31" s="8" t="b">
        <f t="shared" si="12"/>
        <v>0</v>
      </c>
      <c r="AL31" s="8" t="b">
        <f t="shared" si="12"/>
        <v>0</v>
      </c>
      <c r="AM31" s="8" t="b">
        <f t="shared" si="12"/>
        <v>0</v>
      </c>
      <c r="AN31" s="8" t="b">
        <f t="shared" si="12"/>
        <v>0</v>
      </c>
      <c r="AO31" s="8" t="b">
        <f t="shared" si="11"/>
        <v>0</v>
      </c>
    </row>
    <row r="32" spans="1:41" x14ac:dyDescent="0.25">
      <c r="A32" s="9" t="s">
        <v>13</v>
      </c>
      <c r="B32" s="8" t="b">
        <f t="shared" si="4"/>
        <v>0</v>
      </c>
      <c r="C32" s="8">
        <f t="shared" si="12"/>
        <v>97</v>
      </c>
      <c r="D32" s="8" t="b">
        <f t="shared" si="12"/>
        <v>0</v>
      </c>
      <c r="E32" s="8">
        <f t="shared" si="12"/>
        <v>0</v>
      </c>
      <c r="F32" s="8">
        <f t="shared" si="12"/>
        <v>86</v>
      </c>
      <c r="G32" s="8">
        <f t="shared" si="12"/>
        <v>84</v>
      </c>
      <c r="H32" s="8">
        <f t="shared" si="12"/>
        <v>0</v>
      </c>
      <c r="I32" s="8" t="b">
        <f t="shared" si="12"/>
        <v>0</v>
      </c>
      <c r="J32" s="8">
        <f t="shared" si="12"/>
        <v>0</v>
      </c>
      <c r="K32" s="8">
        <f t="shared" si="12"/>
        <v>77</v>
      </c>
      <c r="L32" s="8">
        <f t="shared" si="12"/>
        <v>0</v>
      </c>
      <c r="M32" s="8" t="b">
        <f t="shared" si="12"/>
        <v>0</v>
      </c>
      <c r="N32" s="8">
        <f t="shared" si="12"/>
        <v>86</v>
      </c>
      <c r="O32" s="8">
        <f t="shared" si="12"/>
        <v>0</v>
      </c>
      <c r="P32" s="8" t="b">
        <f t="shared" si="12"/>
        <v>0</v>
      </c>
      <c r="Q32" s="8">
        <f t="shared" si="12"/>
        <v>0</v>
      </c>
      <c r="R32" s="8">
        <f t="shared" si="12"/>
        <v>0</v>
      </c>
      <c r="S32" s="8">
        <f t="shared" si="12"/>
        <v>0</v>
      </c>
      <c r="T32" s="8">
        <f t="shared" si="12"/>
        <v>95</v>
      </c>
      <c r="U32" s="8">
        <f t="shared" si="12"/>
        <v>90</v>
      </c>
      <c r="V32" s="8" t="b">
        <f t="shared" si="12"/>
        <v>0</v>
      </c>
      <c r="W32" s="8">
        <f t="shared" si="12"/>
        <v>0</v>
      </c>
      <c r="X32" s="8" t="b">
        <f t="shared" si="12"/>
        <v>0</v>
      </c>
      <c r="Y32" s="8" t="b">
        <f t="shared" si="12"/>
        <v>0</v>
      </c>
      <c r="Z32" s="8" t="b">
        <f t="shared" si="12"/>
        <v>0</v>
      </c>
      <c r="AA32" s="8">
        <f t="shared" si="12"/>
        <v>0</v>
      </c>
      <c r="AB32" s="8" t="b">
        <f t="shared" si="12"/>
        <v>0</v>
      </c>
      <c r="AC32" s="8">
        <f t="shared" si="12"/>
        <v>0</v>
      </c>
      <c r="AD32" s="8">
        <f t="shared" si="12"/>
        <v>100</v>
      </c>
      <c r="AE32" s="8">
        <f t="shared" si="12"/>
        <v>0</v>
      </c>
      <c r="AF32" s="8" t="b">
        <f t="shared" si="12"/>
        <v>0</v>
      </c>
      <c r="AG32" s="8">
        <f t="shared" si="12"/>
        <v>93</v>
      </c>
      <c r="AH32" s="8">
        <f t="shared" si="12"/>
        <v>91</v>
      </c>
      <c r="AI32" s="8" t="b">
        <f t="shared" si="12"/>
        <v>0</v>
      </c>
      <c r="AJ32" s="8" t="b">
        <f t="shared" si="12"/>
        <v>0</v>
      </c>
      <c r="AK32" s="8" t="b">
        <f t="shared" si="12"/>
        <v>0</v>
      </c>
      <c r="AL32" s="8" t="b">
        <f t="shared" si="12"/>
        <v>0</v>
      </c>
      <c r="AM32" s="8" t="b">
        <f t="shared" si="12"/>
        <v>0</v>
      </c>
      <c r="AN32" s="8" t="b">
        <f t="shared" si="12"/>
        <v>0</v>
      </c>
      <c r="AO32" s="8" t="b">
        <f t="shared" si="11"/>
        <v>0</v>
      </c>
    </row>
    <row r="33" spans="1:41" x14ac:dyDescent="0.25">
      <c r="A33" s="9" t="s">
        <v>14</v>
      </c>
      <c r="B33" s="8" t="b">
        <f t="shared" si="4"/>
        <v>0</v>
      </c>
      <c r="C33" s="8">
        <f t="shared" si="12"/>
        <v>0</v>
      </c>
      <c r="D33" s="8" t="b">
        <f t="shared" si="12"/>
        <v>0</v>
      </c>
      <c r="E33" s="8">
        <f t="shared" si="12"/>
        <v>94</v>
      </c>
      <c r="F33" s="8">
        <f t="shared" si="12"/>
        <v>0</v>
      </c>
      <c r="G33" s="8">
        <f t="shared" si="12"/>
        <v>91</v>
      </c>
      <c r="H33" s="8">
        <f t="shared" si="12"/>
        <v>0</v>
      </c>
      <c r="I33" s="8" t="b">
        <f t="shared" si="12"/>
        <v>0</v>
      </c>
      <c r="J33" s="8">
        <f t="shared" si="12"/>
        <v>91</v>
      </c>
      <c r="K33" s="8">
        <f t="shared" si="12"/>
        <v>0</v>
      </c>
      <c r="L33" s="8">
        <f t="shared" si="12"/>
        <v>0</v>
      </c>
      <c r="M33" s="8" t="b">
        <f t="shared" si="12"/>
        <v>0</v>
      </c>
      <c r="N33" s="8">
        <f t="shared" si="12"/>
        <v>87</v>
      </c>
      <c r="O33" s="8">
        <f t="shared" si="12"/>
        <v>0</v>
      </c>
      <c r="P33" s="8" t="b">
        <f t="shared" si="12"/>
        <v>0</v>
      </c>
      <c r="Q33" s="8">
        <f t="shared" si="12"/>
        <v>86</v>
      </c>
      <c r="R33" s="8">
        <f t="shared" si="12"/>
        <v>95</v>
      </c>
      <c r="S33" s="8">
        <v>0</v>
      </c>
      <c r="T33" s="8">
        <f t="shared" si="12"/>
        <v>0</v>
      </c>
      <c r="U33" s="8">
        <f t="shared" si="12"/>
        <v>88</v>
      </c>
      <c r="V33" s="8" t="b">
        <f t="shared" si="12"/>
        <v>0</v>
      </c>
      <c r="W33" s="8">
        <f t="shared" si="12"/>
        <v>88</v>
      </c>
      <c r="X33" s="8" t="b">
        <f t="shared" si="12"/>
        <v>0</v>
      </c>
      <c r="Y33" s="8" t="b">
        <f t="shared" si="12"/>
        <v>0</v>
      </c>
      <c r="Z33" s="8" t="b">
        <f t="shared" si="12"/>
        <v>0</v>
      </c>
      <c r="AA33" s="8">
        <f t="shared" si="12"/>
        <v>95</v>
      </c>
      <c r="AB33" s="8" t="b">
        <f t="shared" si="12"/>
        <v>0</v>
      </c>
      <c r="AC33" s="8">
        <f t="shared" si="12"/>
        <v>0</v>
      </c>
      <c r="AD33" s="8">
        <f t="shared" si="12"/>
        <v>98</v>
      </c>
      <c r="AE33" s="8">
        <f t="shared" si="12"/>
        <v>0</v>
      </c>
      <c r="AF33" s="8" t="b">
        <f t="shared" si="12"/>
        <v>0</v>
      </c>
      <c r="AG33" s="8">
        <f t="shared" si="12"/>
        <v>0</v>
      </c>
      <c r="AH33" s="8">
        <f t="shared" si="12"/>
        <v>0</v>
      </c>
      <c r="AI33" s="8" t="b">
        <f t="shared" si="12"/>
        <v>0</v>
      </c>
      <c r="AJ33" s="8" t="b">
        <f t="shared" si="12"/>
        <v>0</v>
      </c>
      <c r="AK33" s="8" t="b">
        <f t="shared" si="12"/>
        <v>0</v>
      </c>
      <c r="AL33" s="8" t="b">
        <f t="shared" si="12"/>
        <v>0</v>
      </c>
      <c r="AM33" s="8" t="b">
        <f t="shared" si="12"/>
        <v>0</v>
      </c>
      <c r="AN33" s="8" t="b">
        <f t="shared" si="12"/>
        <v>0</v>
      </c>
      <c r="AO33" s="8" t="b">
        <f t="shared" si="11"/>
        <v>0</v>
      </c>
    </row>
    <row r="34" spans="1:41" x14ac:dyDescent="0.25">
      <c r="A34" s="9" t="s">
        <v>15</v>
      </c>
      <c r="B34" s="8" t="b">
        <f t="shared" si="4"/>
        <v>0</v>
      </c>
      <c r="C34" s="8">
        <f t="shared" si="12"/>
        <v>0</v>
      </c>
      <c r="D34" s="8" t="b">
        <f t="shared" si="12"/>
        <v>0</v>
      </c>
      <c r="E34" s="8">
        <f t="shared" si="12"/>
        <v>94</v>
      </c>
      <c r="F34" s="8">
        <f t="shared" si="12"/>
        <v>84</v>
      </c>
      <c r="G34" s="8">
        <f t="shared" si="12"/>
        <v>0</v>
      </c>
      <c r="H34" s="8">
        <f t="shared" si="12"/>
        <v>93</v>
      </c>
      <c r="I34" s="8" t="b">
        <f t="shared" si="12"/>
        <v>0</v>
      </c>
      <c r="J34" s="8">
        <f t="shared" si="12"/>
        <v>0</v>
      </c>
      <c r="K34" s="8">
        <f t="shared" si="12"/>
        <v>86</v>
      </c>
      <c r="L34" s="8">
        <f t="shared" si="12"/>
        <v>0</v>
      </c>
      <c r="M34" s="8" t="b">
        <f t="shared" si="12"/>
        <v>0</v>
      </c>
      <c r="N34" s="8">
        <f t="shared" si="12"/>
        <v>85</v>
      </c>
      <c r="O34" s="8">
        <f t="shared" si="12"/>
        <v>0</v>
      </c>
      <c r="P34" s="8" t="b">
        <f t="shared" si="12"/>
        <v>0</v>
      </c>
      <c r="Q34" s="8">
        <v>0</v>
      </c>
      <c r="R34" s="8">
        <f t="shared" si="12"/>
        <v>93</v>
      </c>
      <c r="S34" s="8">
        <f t="shared" si="12"/>
        <v>0</v>
      </c>
      <c r="T34" s="8">
        <f t="shared" si="12"/>
        <v>95</v>
      </c>
      <c r="U34" s="8">
        <f t="shared" si="12"/>
        <v>88</v>
      </c>
      <c r="V34" s="8" t="b">
        <f t="shared" si="12"/>
        <v>0</v>
      </c>
      <c r="W34" s="8">
        <f t="shared" si="12"/>
        <v>80</v>
      </c>
      <c r="X34" s="8" t="b">
        <f t="shared" si="12"/>
        <v>0</v>
      </c>
      <c r="Y34" s="8" t="b">
        <f t="shared" si="12"/>
        <v>0</v>
      </c>
      <c r="Z34" s="8" t="b">
        <f t="shared" si="12"/>
        <v>0</v>
      </c>
      <c r="AA34" s="8">
        <f t="shared" si="12"/>
        <v>0</v>
      </c>
      <c r="AB34" s="8" t="b">
        <f t="shared" si="12"/>
        <v>0</v>
      </c>
      <c r="AC34" s="8">
        <f t="shared" si="12"/>
        <v>98</v>
      </c>
      <c r="AD34" s="8">
        <f t="shared" si="12"/>
        <v>98</v>
      </c>
      <c r="AE34" s="8">
        <f t="shared" si="12"/>
        <v>92</v>
      </c>
      <c r="AF34" s="8" t="b">
        <f t="shared" si="12"/>
        <v>0</v>
      </c>
      <c r="AG34" s="8">
        <f t="shared" si="12"/>
        <v>89</v>
      </c>
      <c r="AH34" s="8">
        <f t="shared" ref="C34:AN35" si="13">IF(AH$19&gt;=7,IF(AH16&gt;=LARGE(AH$3:AH$17,7),AH16,0))</f>
        <v>0</v>
      </c>
      <c r="AI34" s="8" t="b">
        <f t="shared" si="13"/>
        <v>0</v>
      </c>
      <c r="AJ34" s="8" t="b">
        <f t="shared" si="13"/>
        <v>0</v>
      </c>
      <c r="AK34" s="8" t="b">
        <f t="shared" si="13"/>
        <v>0</v>
      </c>
      <c r="AL34" s="8" t="b">
        <f t="shared" si="13"/>
        <v>0</v>
      </c>
      <c r="AM34" s="8" t="b">
        <f t="shared" si="13"/>
        <v>0</v>
      </c>
      <c r="AN34" s="8" t="b">
        <f t="shared" si="13"/>
        <v>0</v>
      </c>
      <c r="AO34" s="8" t="b">
        <f t="shared" ref="AO34" si="14">IF(AO$19&gt;=7,IF(AO16&gt;=LARGE(AO$3:AO$17,7),AO16,0))</f>
        <v>0</v>
      </c>
    </row>
    <row r="35" spans="1:41" x14ac:dyDescent="0.25">
      <c r="A35" s="9" t="s">
        <v>16</v>
      </c>
      <c r="B35" s="8" t="b">
        <f t="shared" si="4"/>
        <v>0</v>
      </c>
      <c r="C35" s="8">
        <f t="shared" si="13"/>
        <v>96</v>
      </c>
      <c r="D35" s="8" t="b">
        <f t="shared" si="13"/>
        <v>0</v>
      </c>
      <c r="E35" s="8">
        <f t="shared" si="13"/>
        <v>0</v>
      </c>
      <c r="F35" s="8">
        <f t="shared" si="13"/>
        <v>0</v>
      </c>
      <c r="G35" s="8">
        <f t="shared" si="13"/>
        <v>85</v>
      </c>
      <c r="H35" s="8">
        <f t="shared" si="13"/>
        <v>0</v>
      </c>
      <c r="I35" s="8" t="b">
        <f t="shared" si="13"/>
        <v>0</v>
      </c>
      <c r="J35" s="8">
        <f t="shared" si="13"/>
        <v>91</v>
      </c>
      <c r="K35" s="8">
        <f t="shared" si="13"/>
        <v>79</v>
      </c>
      <c r="L35" s="8">
        <f t="shared" si="13"/>
        <v>0</v>
      </c>
      <c r="M35" s="8" t="b">
        <f t="shared" si="13"/>
        <v>0</v>
      </c>
      <c r="N35" s="8">
        <f t="shared" si="13"/>
        <v>86</v>
      </c>
      <c r="O35" s="8">
        <f t="shared" si="13"/>
        <v>88</v>
      </c>
      <c r="P35" s="8" t="b">
        <f t="shared" si="13"/>
        <v>0</v>
      </c>
      <c r="Q35" s="8">
        <f t="shared" si="13"/>
        <v>0</v>
      </c>
      <c r="R35" s="8">
        <f t="shared" si="13"/>
        <v>95</v>
      </c>
      <c r="S35" s="8">
        <f t="shared" si="13"/>
        <v>91</v>
      </c>
      <c r="T35" s="8">
        <f t="shared" si="13"/>
        <v>94</v>
      </c>
      <c r="U35" s="8">
        <f t="shared" si="13"/>
        <v>0</v>
      </c>
      <c r="V35" s="8" t="b">
        <f t="shared" si="13"/>
        <v>0</v>
      </c>
      <c r="W35" s="8">
        <f t="shared" si="13"/>
        <v>0</v>
      </c>
      <c r="X35" s="8" t="b">
        <f t="shared" si="13"/>
        <v>0</v>
      </c>
      <c r="Y35" s="8" t="b">
        <f t="shared" si="13"/>
        <v>0</v>
      </c>
      <c r="Z35" s="8" t="b">
        <f t="shared" si="13"/>
        <v>0</v>
      </c>
      <c r="AA35" s="8">
        <f t="shared" si="13"/>
        <v>0</v>
      </c>
      <c r="AB35" s="8" t="b">
        <f t="shared" si="13"/>
        <v>0</v>
      </c>
      <c r="AC35" s="8">
        <f t="shared" si="13"/>
        <v>0</v>
      </c>
      <c r="AD35" s="8">
        <f t="shared" si="13"/>
        <v>100</v>
      </c>
      <c r="AE35" s="8">
        <f t="shared" si="13"/>
        <v>83</v>
      </c>
      <c r="AF35" s="8" t="b">
        <f t="shared" si="13"/>
        <v>0</v>
      </c>
      <c r="AG35" s="8">
        <f t="shared" si="13"/>
        <v>89</v>
      </c>
      <c r="AH35" s="8">
        <f t="shared" si="13"/>
        <v>92</v>
      </c>
      <c r="AI35" s="8" t="b">
        <f t="shared" si="13"/>
        <v>0</v>
      </c>
      <c r="AJ35" s="8" t="b">
        <f t="shared" si="13"/>
        <v>0</v>
      </c>
      <c r="AK35" s="8" t="b">
        <f t="shared" si="13"/>
        <v>0</v>
      </c>
      <c r="AL35" s="8" t="b">
        <f t="shared" si="13"/>
        <v>0</v>
      </c>
      <c r="AM35" s="8" t="b">
        <f t="shared" si="13"/>
        <v>0</v>
      </c>
      <c r="AN35" s="8" t="b">
        <f t="shared" si="13"/>
        <v>0</v>
      </c>
      <c r="AO35" s="8" t="b">
        <f t="shared" ref="AO35" si="15">IF(AO$19&gt;=7,IF(AO17&gt;=LARGE(AO$3:AO$17,7),AO17,0))</f>
        <v>0</v>
      </c>
    </row>
    <row r="37" spans="1:41" x14ac:dyDescent="0.25">
      <c r="A37" s="8" t="s">
        <v>46</v>
      </c>
      <c r="B37" s="8">
        <f>SUM(B21:B35)/7</f>
        <v>0</v>
      </c>
      <c r="C37" s="8">
        <f t="shared" ref="C37:AN37" si="16">SUM(C21:C35)/7</f>
        <v>96.571428571428569</v>
      </c>
      <c r="D37" s="8">
        <f t="shared" si="16"/>
        <v>0</v>
      </c>
      <c r="E37" s="8">
        <f t="shared" si="16"/>
        <v>93.142857142857139</v>
      </c>
      <c r="F37" s="8">
        <f t="shared" si="16"/>
        <v>85.285714285714292</v>
      </c>
      <c r="G37" s="8">
        <f t="shared" si="16"/>
        <v>85.428571428571431</v>
      </c>
      <c r="H37" s="8">
        <f t="shared" si="16"/>
        <v>93.142857142857139</v>
      </c>
      <c r="I37" s="8">
        <f t="shared" si="16"/>
        <v>0</v>
      </c>
      <c r="J37" s="8">
        <f t="shared" si="16"/>
        <v>91.285714285714292</v>
      </c>
      <c r="K37" s="8">
        <f t="shared" si="16"/>
        <v>82.142857142857139</v>
      </c>
      <c r="L37" s="8">
        <f t="shared" si="16"/>
        <v>88.285714285714292</v>
      </c>
      <c r="M37" s="8">
        <f t="shared" si="16"/>
        <v>0</v>
      </c>
      <c r="N37" s="8">
        <f t="shared" si="16"/>
        <v>86</v>
      </c>
      <c r="O37" s="8">
        <f t="shared" si="16"/>
        <v>87.428571428571431</v>
      </c>
      <c r="P37" s="8">
        <f t="shared" si="16"/>
        <v>0</v>
      </c>
      <c r="Q37" s="8">
        <f t="shared" si="16"/>
        <v>85.285714285714292</v>
      </c>
      <c r="R37" s="8">
        <f t="shared" si="16"/>
        <v>93.571428571428569</v>
      </c>
      <c r="S37" s="8">
        <f t="shared" si="16"/>
        <v>89.714285714285708</v>
      </c>
      <c r="T37" s="8">
        <f t="shared" si="16"/>
        <v>95.571428571428569</v>
      </c>
      <c r="U37" s="8">
        <f t="shared" si="16"/>
        <v>87.571428571428569</v>
      </c>
      <c r="V37" s="8">
        <f t="shared" si="16"/>
        <v>0</v>
      </c>
      <c r="W37" s="8">
        <f t="shared" si="16"/>
        <v>86.285714285714292</v>
      </c>
      <c r="X37" s="8">
        <f t="shared" si="16"/>
        <v>0</v>
      </c>
      <c r="Y37" s="8">
        <f t="shared" si="16"/>
        <v>0</v>
      </c>
      <c r="Z37" s="8">
        <f t="shared" si="16"/>
        <v>0</v>
      </c>
      <c r="AA37" s="8">
        <f t="shared" si="16"/>
        <v>95.571428571428569</v>
      </c>
      <c r="AB37" s="8">
        <f t="shared" si="16"/>
        <v>0</v>
      </c>
      <c r="AC37" s="8">
        <f t="shared" si="16"/>
        <v>97.571428571428569</v>
      </c>
      <c r="AD37" s="8">
        <f t="shared" si="16"/>
        <v>99.142857142857139</v>
      </c>
      <c r="AE37" s="8">
        <f t="shared" si="16"/>
        <v>86.285714285714292</v>
      </c>
      <c r="AF37" s="8">
        <f t="shared" si="16"/>
        <v>0</v>
      </c>
      <c r="AG37" s="8">
        <f t="shared" si="16"/>
        <v>90.142857142857139</v>
      </c>
      <c r="AH37" s="8">
        <f t="shared" si="16"/>
        <v>93.428571428571431</v>
      </c>
      <c r="AI37" s="8">
        <f t="shared" si="16"/>
        <v>0</v>
      </c>
      <c r="AJ37" s="8">
        <f t="shared" si="16"/>
        <v>0</v>
      </c>
      <c r="AK37" s="8">
        <f t="shared" si="16"/>
        <v>0</v>
      </c>
      <c r="AL37" s="8">
        <f t="shared" si="16"/>
        <v>0</v>
      </c>
      <c r="AM37" s="8">
        <f t="shared" si="16"/>
        <v>0</v>
      </c>
      <c r="AN37" s="8">
        <f t="shared" si="16"/>
        <v>0</v>
      </c>
      <c r="AO37" s="8">
        <f t="shared" ref="AO37" si="17">SUM(AO21:AO35)/7</f>
        <v>0</v>
      </c>
    </row>
    <row r="39" spans="1:41" x14ac:dyDescent="0.25">
      <c r="B39" s="8" t="b">
        <f>IF(B$19&gt;=7,IF(B21&gt;0,"JA"))</f>
        <v>0</v>
      </c>
      <c r="C39" s="8" t="b">
        <f t="shared" ref="C39:AO45" si="18">IF(C$19&gt;=7,IF(C21&gt;0,"JA"))</f>
        <v>0</v>
      </c>
      <c r="D39" s="8" t="b">
        <f t="shared" si="18"/>
        <v>0</v>
      </c>
      <c r="E39" s="8" t="b">
        <f t="shared" si="18"/>
        <v>0</v>
      </c>
      <c r="F39" s="8" t="str">
        <f t="shared" si="18"/>
        <v>JA</v>
      </c>
      <c r="G39" s="8" t="b">
        <f t="shared" si="18"/>
        <v>0</v>
      </c>
      <c r="H39" s="8" t="b">
        <f t="shared" si="18"/>
        <v>0</v>
      </c>
      <c r="I39" s="8" t="b">
        <f t="shared" si="18"/>
        <v>0</v>
      </c>
      <c r="J39" s="8" t="str">
        <f t="shared" si="18"/>
        <v>JA</v>
      </c>
      <c r="K39" s="8" t="b">
        <f t="shared" si="18"/>
        <v>0</v>
      </c>
      <c r="L39" s="8" t="str">
        <f t="shared" si="18"/>
        <v>JA</v>
      </c>
      <c r="M39" s="8" t="b">
        <f t="shared" si="18"/>
        <v>0</v>
      </c>
      <c r="N39" s="8" t="b">
        <f t="shared" si="18"/>
        <v>0</v>
      </c>
      <c r="O39" s="8" t="b">
        <f t="shared" si="18"/>
        <v>0</v>
      </c>
      <c r="P39" s="8" t="b">
        <f t="shared" si="18"/>
        <v>0</v>
      </c>
      <c r="Q39" s="8" t="b">
        <f t="shared" si="18"/>
        <v>0</v>
      </c>
      <c r="R39" s="8" t="str">
        <f t="shared" si="18"/>
        <v>JA</v>
      </c>
      <c r="S39" s="8" t="b">
        <f t="shared" si="18"/>
        <v>0</v>
      </c>
      <c r="T39" s="8" t="b">
        <f t="shared" si="18"/>
        <v>0</v>
      </c>
      <c r="U39" s="8" t="str">
        <f t="shared" si="18"/>
        <v>JA</v>
      </c>
      <c r="V39" s="8" t="b">
        <f t="shared" si="18"/>
        <v>0</v>
      </c>
      <c r="W39" s="8" t="str">
        <f t="shared" si="18"/>
        <v>JA</v>
      </c>
      <c r="X39" s="8" t="b">
        <f t="shared" si="18"/>
        <v>0</v>
      </c>
      <c r="Y39" s="8" t="b">
        <f t="shared" si="18"/>
        <v>0</v>
      </c>
      <c r="Z39" s="8" t="b">
        <f t="shared" si="18"/>
        <v>0</v>
      </c>
      <c r="AA39" s="8" t="b">
        <f t="shared" si="18"/>
        <v>0</v>
      </c>
      <c r="AB39" s="8" t="b">
        <f t="shared" si="18"/>
        <v>0</v>
      </c>
      <c r="AC39" s="8" t="b">
        <f t="shared" si="18"/>
        <v>0</v>
      </c>
      <c r="AD39" s="8" t="b">
        <f t="shared" si="18"/>
        <v>0</v>
      </c>
      <c r="AE39" s="8" t="b">
        <f t="shared" si="18"/>
        <v>0</v>
      </c>
      <c r="AF39" s="8" t="b">
        <f t="shared" si="18"/>
        <v>0</v>
      </c>
      <c r="AG39" s="8" t="b">
        <f t="shared" si="18"/>
        <v>0</v>
      </c>
      <c r="AH39" s="8" t="str">
        <f t="shared" si="18"/>
        <v>JA</v>
      </c>
      <c r="AI39" s="8" t="b">
        <f t="shared" si="18"/>
        <v>0</v>
      </c>
      <c r="AJ39" s="8" t="b">
        <f t="shared" si="18"/>
        <v>0</v>
      </c>
      <c r="AK39" s="8" t="b">
        <f t="shared" si="18"/>
        <v>0</v>
      </c>
      <c r="AL39" s="8" t="b">
        <f t="shared" si="18"/>
        <v>0</v>
      </c>
      <c r="AM39" s="8" t="b">
        <f t="shared" si="18"/>
        <v>0</v>
      </c>
      <c r="AN39" s="8" t="b">
        <f t="shared" si="18"/>
        <v>0</v>
      </c>
      <c r="AO39" s="8" t="b">
        <f t="shared" si="18"/>
        <v>0</v>
      </c>
    </row>
    <row r="40" spans="1:41" x14ac:dyDescent="0.25">
      <c r="B40" s="8" t="b">
        <f t="shared" ref="B40:Q53" si="19">IF(B$19&gt;=7,IF(B22&gt;0,"JA"))</f>
        <v>0</v>
      </c>
      <c r="C40" s="8" t="str">
        <f t="shared" si="19"/>
        <v>JA</v>
      </c>
      <c r="D40" s="8" t="b">
        <f t="shared" si="19"/>
        <v>0</v>
      </c>
      <c r="E40" s="8" t="b">
        <f t="shared" si="19"/>
        <v>0</v>
      </c>
      <c r="F40" s="8" t="b">
        <f t="shared" si="19"/>
        <v>0</v>
      </c>
      <c r="G40" s="8" t="b">
        <f t="shared" si="19"/>
        <v>0</v>
      </c>
      <c r="H40" s="8" t="b">
        <f t="shared" si="19"/>
        <v>0</v>
      </c>
      <c r="I40" s="8" t="b">
        <f t="shared" si="19"/>
        <v>0</v>
      </c>
      <c r="J40" s="8" t="str">
        <f t="shared" si="19"/>
        <v>JA</v>
      </c>
      <c r="K40" s="8" t="str">
        <f t="shared" si="19"/>
        <v>JA</v>
      </c>
      <c r="L40" s="8" t="str">
        <f t="shared" si="19"/>
        <v>JA</v>
      </c>
      <c r="M40" s="8" t="b">
        <f t="shared" si="19"/>
        <v>0</v>
      </c>
      <c r="N40" s="8" t="b">
        <f t="shared" si="19"/>
        <v>0</v>
      </c>
      <c r="O40" s="8" t="b">
        <f t="shared" si="19"/>
        <v>0</v>
      </c>
      <c r="P40" s="8" t="b">
        <f t="shared" si="19"/>
        <v>0</v>
      </c>
      <c r="Q40" s="8" t="b">
        <f t="shared" si="19"/>
        <v>0</v>
      </c>
      <c r="R40" s="8" t="str">
        <f t="shared" si="18"/>
        <v>JA</v>
      </c>
      <c r="S40" s="8" t="b">
        <f t="shared" si="18"/>
        <v>0</v>
      </c>
      <c r="T40" s="8" t="b">
        <f t="shared" si="18"/>
        <v>0</v>
      </c>
      <c r="U40" s="8" t="b">
        <f t="shared" si="18"/>
        <v>0</v>
      </c>
      <c r="V40" s="8" t="b">
        <f t="shared" si="18"/>
        <v>0</v>
      </c>
      <c r="W40" s="8" t="str">
        <f t="shared" si="18"/>
        <v>JA</v>
      </c>
      <c r="X40" s="8" t="b">
        <f t="shared" si="18"/>
        <v>0</v>
      </c>
      <c r="Y40" s="8" t="b">
        <f t="shared" si="18"/>
        <v>0</v>
      </c>
      <c r="Z40" s="8" t="b">
        <f t="shared" si="18"/>
        <v>0</v>
      </c>
      <c r="AA40" s="8" t="str">
        <f t="shared" si="18"/>
        <v>JA</v>
      </c>
      <c r="AB40" s="8" t="b">
        <f t="shared" si="18"/>
        <v>0</v>
      </c>
      <c r="AC40" s="8" t="b">
        <f t="shared" si="18"/>
        <v>0</v>
      </c>
      <c r="AD40" s="8" t="b">
        <f t="shared" si="18"/>
        <v>0</v>
      </c>
      <c r="AE40" s="8" t="b">
        <f t="shared" si="18"/>
        <v>0</v>
      </c>
      <c r="AF40" s="8" t="b">
        <f t="shared" si="18"/>
        <v>0</v>
      </c>
      <c r="AG40" s="8" t="b">
        <f t="shared" si="18"/>
        <v>0</v>
      </c>
      <c r="AH40" s="8" t="str">
        <f t="shared" si="18"/>
        <v>JA</v>
      </c>
      <c r="AI40" s="8" t="b">
        <f t="shared" si="18"/>
        <v>0</v>
      </c>
      <c r="AJ40" s="8" t="b">
        <f t="shared" si="18"/>
        <v>0</v>
      </c>
      <c r="AK40" s="8" t="b">
        <f t="shared" si="18"/>
        <v>0</v>
      </c>
      <c r="AL40" s="8" t="b">
        <f t="shared" si="18"/>
        <v>0</v>
      </c>
      <c r="AM40" s="8" t="b">
        <f t="shared" si="18"/>
        <v>0</v>
      </c>
      <c r="AN40" s="8" t="b">
        <f t="shared" si="18"/>
        <v>0</v>
      </c>
      <c r="AO40" s="8" t="b">
        <f t="shared" si="18"/>
        <v>0</v>
      </c>
    </row>
    <row r="41" spans="1:41" x14ac:dyDescent="0.25">
      <c r="B41" s="8" t="b">
        <f t="shared" si="19"/>
        <v>0</v>
      </c>
      <c r="C41" s="8" t="str">
        <f t="shared" si="18"/>
        <v>JA</v>
      </c>
      <c r="D41" s="8" t="b">
        <f t="shared" si="18"/>
        <v>0</v>
      </c>
      <c r="E41" s="8" t="b">
        <f t="shared" si="18"/>
        <v>0</v>
      </c>
      <c r="F41" s="8" t="b">
        <f t="shared" si="18"/>
        <v>0</v>
      </c>
      <c r="G41" s="8" t="b">
        <f t="shared" si="18"/>
        <v>0</v>
      </c>
      <c r="H41" s="8" t="str">
        <f t="shared" si="18"/>
        <v>JA</v>
      </c>
      <c r="I41" s="8" t="b">
        <f t="shared" si="18"/>
        <v>0</v>
      </c>
      <c r="J41" s="8" t="str">
        <f t="shared" si="18"/>
        <v>JA</v>
      </c>
      <c r="K41" s="8" t="str">
        <f t="shared" si="18"/>
        <v>JA</v>
      </c>
      <c r="L41" s="8" t="b">
        <f t="shared" si="18"/>
        <v>0</v>
      </c>
      <c r="M41" s="8" t="b">
        <f t="shared" si="18"/>
        <v>0</v>
      </c>
      <c r="N41" s="8" t="b">
        <f t="shared" si="18"/>
        <v>0</v>
      </c>
      <c r="O41" s="8" t="str">
        <f t="shared" si="18"/>
        <v>JA</v>
      </c>
      <c r="P41" s="8" t="b">
        <f t="shared" si="18"/>
        <v>0</v>
      </c>
      <c r="Q41" s="8" t="str">
        <f t="shared" si="18"/>
        <v>JA</v>
      </c>
      <c r="R41" s="8" t="b">
        <f t="shared" si="18"/>
        <v>0</v>
      </c>
      <c r="S41" s="8" t="str">
        <f t="shared" si="18"/>
        <v>JA</v>
      </c>
      <c r="T41" s="8" t="b">
        <f t="shared" si="18"/>
        <v>0</v>
      </c>
      <c r="U41" s="8" t="str">
        <f t="shared" si="18"/>
        <v>JA</v>
      </c>
      <c r="V41" s="8" t="b">
        <f t="shared" si="18"/>
        <v>0</v>
      </c>
      <c r="W41" s="8" t="str">
        <f t="shared" si="18"/>
        <v>JA</v>
      </c>
      <c r="X41" s="8" t="b">
        <f t="shared" si="18"/>
        <v>0</v>
      </c>
      <c r="Y41" s="8" t="b">
        <f t="shared" si="18"/>
        <v>0</v>
      </c>
      <c r="Z41" s="8" t="b">
        <f t="shared" si="18"/>
        <v>0</v>
      </c>
      <c r="AA41" s="8" t="b">
        <f t="shared" si="18"/>
        <v>0</v>
      </c>
      <c r="AB41" s="8" t="b">
        <f t="shared" si="18"/>
        <v>0</v>
      </c>
      <c r="AC41" s="8" t="str">
        <f t="shared" si="18"/>
        <v>JA</v>
      </c>
      <c r="AD41" s="8" t="b">
        <f t="shared" si="18"/>
        <v>0</v>
      </c>
      <c r="AE41" s="8" t="b">
        <f t="shared" si="18"/>
        <v>0</v>
      </c>
      <c r="AF41" s="8" t="b">
        <f t="shared" si="18"/>
        <v>0</v>
      </c>
      <c r="AG41" s="8" t="b">
        <f t="shared" si="18"/>
        <v>0</v>
      </c>
      <c r="AH41" s="8" t="b">
        <f t="shared" si="18"/>
        <v>0</v>
      </c>
      <c r="AI41" s="8" t="b">
        <f t="shared" si="18"/>
        <v>0</v>
      </c>
      <c r="AJ41" s="8" t="b">
        <f t="shared" si="18"/>
        <v>0</v>
      </c>
      <c r="AK41" s="8" t="b">
        <f t="shared" si="18"/>
        <v>0</v>
      </c>
      <c r="AL41" s="8" t="b">
        <f t="shared" si="18"/>
        <v>0</v>
      </c>
      <c r="AM41" s="8" t="b">
        <f t="shared" si="18"/>
        <v>0</v>
      </c>
      <c r="AN41" s="8" t="b">
        <f t="shared" si="18"/>
        <v>0</v>
      </c>
      <c r="AO41" s="8" t="b">
        <f t="shared" si="18"/>
        <v>0</v>
      </c>
    </row>
    <row r="42" spans="1:41" x14ac:dyDescent="0.25">
      <c r="B42" s="8" t="b">
        <f t="shared" si="19"/>
        <v>0</v>
      </c>
      <c r="C42" s="8" t="str">
        <f t="shared" si="18"/>
        <v>JA</v>
      </c>
      <c r="D42" s="8" t="b">
        <f t="shared" si="18"/>
        <v>0</v>
      </c>
      <c r="E42" s="8" t="str">
        <f t="shared" si="18"/>
        <v>JA</v>
      </c>
      <c r="F42" s="8" t="b">
        <f t="shared" si="18"/>
        <v>0</v>
      </c>
      <c r="G42" s="8" t="b">
        <f t="shared" si="18"/>
        <v>0</v>
      </c>
      <c r="H42" s="8" t="b">
        <f t="shared" si="18"/>
        <v>0</v>
      </c>
      <c r="I42" s="8" t="b">
        <f t="shared" si="18"/>
        <v>0</v>
      </c>
      <c r="J42" s="8" t="str">
        <f t="shared" si="18"/>
        <v>JA</v>
      </c>
      <c r="K42" s="8" t="b">
        <f t="shared" si="18"/>
        <v>0</v>
      </c>
      <c r="L42" s="8" t="str">
        <f t="shared" si="18"/>
        <v>JA</v>
      </c>
      <c r="M42" s="8" t="b">
        <f t="shared" si="18"/>
        <v>0</v>
      </c>
      <c r="N42" s="8" t="b">
        <f t="shared" si="18"/>
        <v>0</v>
      </c>
      <c r="O42" s="8" t="str">
        <f t="shared" si="18"/>
        <v>JA</v>
      </c>
      <c r="P42" s="8" t="b">
        <f t="shared" si="18"/>
        <v>0</v>
      </c>
      <c r="Q42" s="8" t="str">
        <f t="shared" si="18"/>
        <v>JA</v>
      </c>
      <c r="R42" s="8" t="b">
        <f t="shared" si="18"/>
        <v>0</v>
      </c>
      <c r="S42" s="8" t="b">
        <f t="shared" si="18"/>
        <v>0</v>
      </c>
      <c r="T42" s="8" t="str">
        <f t="shared" si="18"/>
        <v>JA</v>
      </c>
      <c r="U42" s="8" t="str">
        <f t="shared" si="18"/>
        <v>JA</v>
      </c>
      <c r="V42" s="8" t="b">
        <f t="shared" si="18"/>
        <v>0</v>
      </c>
      <c r="W42" s="8" t="b">
        <f t="shared" si="18"/>
        <v>0</v>
      </c>
      <c r="X42" s="8" t="b">
        <f t="shared" si="18"/>
        <v>0</v>
      </c>
      <c r="Y42" s="8" t="b">
        <f t="shared" si="18"/>
        <v>0</v>
      </c>
      <c r="Z42" s="8" t="b">
        <f t="shared" si="18"/>
        <v>0</v>
      </c>
      <c r="AA42" s="8" t="str">
        <f t="shared" si="18"/>
        <v>JA</v>
      </c>
      <c r="AB42" s="8" t="b">
        <f t="shared" si="18"/>
        <v>0</v>
      </c>
      <c r="AC42" s="8" t="str">
        <f t="shared" si="18"/>
        <v>JA</v>
      </c>
      <c r="AD42" s="8" t="b">
        <f t="shared" si="18"/>
        <v>0</v>
      </c>
      <c r="AE42" s="8" t="b">
        <f t="shared" si="18"/>
        <v>0</v>
      </c>
      <c r="AF42" s="8" t="b">
        <f t="shared" si="18"/>
        <v>0</v>
      </c>
      <c r="AG42" s="8" t="b">
        <f t="shared" si="18"/>
        <v>0</v>
      </c>
      <c r="AH42" s="8" t="str">
        <f t="shared" si="18"/>
        <v>JA</v>
      </c>
      <c r="AI42" s="8" t="b">
        <f t="shared" si="18"/>
        <v>0</v>
      </c>
      <c r="AJ42" s="8" t="b">
        <f t="shared" si="18"/>
        <v>0</v>
      </c>
      <c r="AK42" s="8" t="b">
        <f t="shared" si="18"/>
        <v>0</v>
      </c>
      <c r="AL42" s="8" t="b">
        <f t="shared" si="18"/>
        <v>0</v>
      </c>
      <c r="AM42" s="8" t="b">
        <f t="shared" si="18"/>
        <v>0</v>
      </c>
      <c r="AN42" s="8" t="b">
        <f t="shared" si="18"/>
        <v>0</v>
      </c>
      <c r="AO42" s="8" t="b">
        <f t="shared" si="18"/>
        <v>0</v>
      </c>
    </row>
    <row r="43" spans="1:41" x14ac:dyDescent="0.25">
      <c r="B43" s="8" t="b">
        <f t="shared" si="19"/>
        <v>0</v>
      </c>
      <c r="C43" s="8" t="b">
        <f t="shared" si="18"/>
        <v>0</v>
      </c>
      <c r="D43" s="8" t="b">
        <f t="shared" si="18"/>
        <v>0</v>
      </c>
      <c r="E43" s="8" t="b">
        <f t="shared" si="18"/>
        <v>0</v>
      </c>
      <c r="F43" s="8" t="str">
        <f t="shared" si="18"/>
        <v>JA</v>
      </c>
      <c r="G43" s="8" t="b">
        <f t="shared" si="18"/>
        <v>0</v>
      </c>
      <c r="H43" s="8" t="str">
        <f t="shared" si="18"/>
        <v>JA</v>
      </c>
      <c r="I43" s="8" t="b">
        <f t="shared" si="18"/>
        <v>0</v>
      </c>
      <c r="J43" s="8" t="b">
        <f t="shared" si="18"/>
        <v>0</v>
      </c>
      <c r="K43" s="8" t="b">
        <f t="shared" si="18"/>
        <v>0</v>
      </c>
      <c r="L43" s="8" t="str">
        <f t="shared" si="18"/>
        <v>JA</v>
      </c>
      <c r="M43" s="8" t="b">
        <f t="shared" si="18"/>
        <v>0</v>
      </c>
      <c r="N43" s="8" t="b">
        <f t="shared" si="18"/>
        <v>0</v>
      </c>
      <c r="O43" s="8" t="str">
        <f t="shared" si="18"/>
        <v>JA</v>
      </c>
      <c r="P43" s="8" t="b">
        <f t="shared" si="18"/>
        <v>0</v>
      </c>
      <c r="Q43" s="8" t="b">
        <f t="shared" si="18"/>
        <v>0</v>
      </c>
      <c r="R43" s="8" t="b">
        <f t="shared" si="18"/>
        <v>0</v>
      </c>
      <c r="S43" s="8" t="b">
        <f t="shared" si="18"/>
        <v>0</v>
      </c>
      <c r="T43" s="8" t="str">
        <f t="shared" si="18"/>
        <v>JA</v>
      </c>
      <c r="U43" s="8" t="b">
        <f t="shared" si="18"/>
        <v>0</v>
      </c>
      <c r="V43" s="8" t="b">
        <f t="shared" si="18"/>
        <v>0</v>
      </c>
      <c r="W43" s="8" t="b">
        <f t="shared" si="18"/>
        <v>0</v>
      </c>
      <c r="X43" s="8" t="b">
        <f t="shared" si="18"/>
        <v>0</v>
      </c>
      <c r="Y43" s="8" t="b">
        <f t="shared" si="18"/>
        <v>0</v>
      </c>
      <c r="Z43" s="8" t="b">
        <f t="shared" si="18"/>
        <v>0</v>
      </c>
      <c r="AA43" s="8" t="b">
        <f t="shared" si="18"/>
        <v>0</v>
      </c>
      <c r="AB43" s="8" t="b">
        <f t="shared" si="18"/>
        <v>0</v>
      </c>
      <c r="AC43" s="8" t="str">
        <f t="shared" si="18"/>
        <v>JA</v>
      </c>
      <c r="AD43" s="8" t="b">
        <f t="shared" si="18"/>
        <v>0</v>
      </c>
      <c r="AE43" s="8" t="b">
        <f t="shared" si="18"/>
        <v>0</v>
      </c>
      <c r="AF43" s="8" t="b">
        <f t="shared" si="18"/>
        <v>0</v>
      </c>
      <c r="AG43" s="8" t="b">
        <f t="shared" si="18"/>
        <v>0</v>
      </c>
      <c r="AH43" s="8" t="b">
        <f t="shared" si="18"/>
        <v>0</v>
      </c>
      <c r="AI43" s="8" t="b">
        <f t="shared" si="18"/>
        <v>0</v>
      </c>
      <c r="AJ43" s="8" t="b">
        <f t="shared" si="18"/>
        <v>0</v>
      </c>
      <c r="AK43" s="8" t="b">
        <f t="shared" si="18"/>
        <v>0</v>
      </c>
      <c r="AL43" s="8" t="b">
        <f t="shared" si="18"/>
        <v>0</v>
      </c>
      <c r="AM43" s="8" t="b">
        <f t="shared" si="18"/>
        <v>0</v>
      </c>
      <c r="AN43" s="8" t="b">
        <f t="shared" si="18"/>
        <v>0</v>
      </c>
      <c r="AO43" s="8" t="b">
        <f t="shared" si="18"/>
        <v>0</v>
      </c>
    </row>
    <row r="44" spans="1:41" x14ac:dyDescent="0.25">
      <c r="B44" s="8" t="b">
        <f t="shared" si="19"/>
        <v>0</v>
      </c>
      <c r="C44" s="8" t="str">
        <f t="shared" si="18"/>
        <v>JA</v>
      </c>
      <c r="D44" s="8" t="b">
        <f t="shared" si="18"/>
        <v>0</v>
      </c>
      <c r="E44" s="8" t="b">
        <f t="shared" si="18"/>
        <v>0</v>
      </c>
      <c r="F44" s="8" t="b">
        <f t="shared" si="18"/>
        <v>0</v>
      </c>
      <c r="G44" s="8" t="str">
        <f t="shared" si="18"/>
        <v>JA</v>
      </c>
      <c r="H44" s="8" t="str">
        <f t="shared" si="18"/>
        <v>JA</v>
      </c>
      <c r="I44" s="8" t="b">
        <f t="shared" si="18"/>
        <v>0</v>
      </c>
      <c r="J44" s="8" t="str">
        <f t="shared" si="18"/>
        <v>JA</v>
      </c>
      <c r="K44" s="8" t="b">
        <f t="shared" si="18"/>
        <v>0</v>
      </c>
      <c r="L44" s="8" t="b">
        <f t="shared" si="18"/>
        <v>0</v>
      </c>
      <c r="M44" s="8" t="b">
        <f t="shared" si="18"/>
        <v>0</v>
      </c>
      <c r="N44" s="8" t="str">
        <f t="shared" si="18"/>
        <v>JA</v>
      </c>
      <c r="O44" s="8" t="b">
        <f t="shared" si="18"/>
        <v>0</v>
      </c>
      <c r="P44" s="8" t="b">
        <f t="shared" si="18"/>
        <v>0</v>
      </c>
      <c r="Q44" s="8" t="str">
        <f t="shared" si="18"/>
        <v>JA</v>
      </c>
      <c r="R44" s="8" t="b">
        <f t="shared" si="18"/>
        <v>0</v>
      </c>
      <c r="S44" s="8" t="str">
        <f t="shared" si="18"/>
        <v>JA</v>
      </c>
      <c r="T44" s="8" t="str">
        <f t="shared" si="18"/>
        <v>JA</v>
      </c>
      <c r="U44" s="8" t="b">
        <f t="shared" si="18"/>
        <v>0</v>
      </c>
      <c r="V44" s="8" t="b">
        <f t="shared" si="18"/>
        <v>0</v>
      </c>
      <c r="W44" s="8" t="b">
        <f t="shared" si="18"/>
        <v>0</v>
      </c>
      <c r="X44" s="8" t="b">
        <f t="shared" si="18"/>
        <v>0</v>
      </c>
      <c r="Y44" s="8" t="b">
        <f t="shared" si="18"/>
        <v>0</v>
      </c>
      <c r="Z44" s="8" t="b">
        <f t="shared" si="18"/>
        <v>0</v>
      </c>
      <c r="AA44" s="8" t="b">
        <f t="shared" si="18"/>
        <v>0</v>
      </c>
      <c r="AB44" s="8" t="b">
        <f t="shared" si="18"/>
        <v>0</v>
      </c>
      <c r="AC44" s="8" t="str">
        <f t="shared" si="18"/>
        <v>JA</v>
      </c>
      <c r="AD44" s="8" t="b">
        <f t="shared" si="18"/>
        <v>0</v>
      </c>
      <c r="AE44" s="8" t="b">
        <f t="shared" si="18"/>
        <v>0</v>
      </c>
      <c r="AF44" s="8" t="b">
        <f t="shared" si="18"/>
        <v>0</v>
      </c>
      <c r="AG44" s="8" t="str">
        <f t="shared" si="18"/>
        <v>JA</v>
      </c>
      <c r="AH44" s="8" t="str">
        <f t="shared" si="18"/>
        <v>JA</v>
      </c>
      <c r="AI44" s="8" t="b">
        <f t="shared" si="18"/>
        <v>0</v>
      </c>
      <c r="AJ44" s="8" t="b">
        <f t="shared" si="18"/>
        <v>0</v>
      </c>
      <c r="AK44" s="8" t="b">
        <f t="shared" si="18"/>
        <v>0</v>
      </c>
      <c r="AL44" s="8" t="b">
        <f t="shared" si="18"/>
        <v>0</v>
      </c>
      <c r="AM44" s="8" t="b">
        <f t="shared" si="18"/>
        <v>0</v>
      </c>
      <c r="AN44" s="8" t="b">
        <f t="shared" si="18"/>
        <v>0</v>
      </c>
      <c r="AO44" s="8" t="b">
        <f t="shared" si="18"/>
        <v>0</v>
      </c>
    </row>
    <row r="45" spans="1:41" x14ac:dyDescent="0.25">
      <c r="B45" s="8" t="b">
        <f t="shared" si="19"/>
        <v>0</v>
      </c>
      <c r="C45" s="8" t="str">
        <f t="shared" si="18"/>
        <v>JA</v>
      </c>
      <c r="D45" s="8" t="b">
        <f t="shared" si="18"/>
        <v>0</v>
      </c>
      <c r="E45" s="8" t="str">
        <f t="shared" si="18"/>
        <v>JA</v>
      </c>
      <c r="F45" s="8" t="b">
        <f t="shared" si="18"/>
        <v>0</v>
      </c>
      <c r="G45" s="8" t="str">
        <f t="shared" si="18"/>
        <v>JA</v>
      </c>
      <c r="H45" s="8" t="b">
        <f t="shared" si="18"/>
        <v>0</v>
      </c>
      <c r="I45" s="8" t="b">
        <f t="shared" si="18"/>
        <v>0</v>
      </c>
      <c r="J45" s="8" t="b">
        <f t="shared" si="18"/>
        <v>0</v>
      </c>
      <c r="K45" s="8" t="str">
        <f t="shared" si="18"/>
        <v>JA</v>
      </c>
      <c r="L45" s="8" t="str">
        <f t="shared" si="18"/>
        <v>JA</v>
      </c>
      <c r="M45" s="8" t="b">
        <f t="shared" si="18"/>
        <v>0</v>
      </c>
      <c r="N45" s="8" t="b">
        <f t="shared" si="18"/>
        <v>0</v>
      </c>
      <c r="O45" s="8" t="str">
        <f t="shared" si="18"/>
        <v>JA</v>
      </c>
      <c r="P45" s="8" t="b">
        <f t="shared" si="18"/>
        <v>0</v>
      </c>
      <c r="Q45" s="8" t="str">
        <f t="shared" si="18"/>
        <v>JA</v>
      </c>
      <c r="R45" s="8" t="str">
        <f t="shared" si="18"/>
        <v>JA</v>
      </c>
      <c r="S45" s="8" t="str">
        <f t="shared" si="18"/>
        <v>JA</v>
      </c>
      <c r="T45" s="8" t="str">
        <f t="shared" si="18"/>
        <v>JA</v>
      </c>
      <c r="U45" s="8" t="str">
        <f t="shared" si="18"/>
        <v>JA</v>
      </c>
      <c r="V45" s="8" t="b">
        <f t="shared" si="18"/>
        <v>0</v>
      </c>
      <c r="W45" s="8" t="str">
        <f t="shared" si="18"/>
        <v>JA</v>
      </c>
      <c r="X45" s="8" t="b">
        <f t="shared" si="18"/>
        <v>0</v>
      </c>
      <c r="Y45" s="8" t="b">
        <f t="shared" si="18"/>
        <v>0</v>
      </c>
      <c r="Z45" s="8" t="b">
        <f t="shared" si="18"/>
        <v>0</v>
      </c>
      <c r="AA45" s="8" t="str">
        <f t="shared" si="18"/>
        <v>JA</v>
      </c>
      <c r="AB45" s="8" t="b">
        <f t="shared" si="18"/>
        <v>0</v>
      </c>
      <c r="AC45" s="8" t="b">
        <f t="shared" si="18"/>
        <v>0</v>
      </c>
      <c r="AD45" s="8" t="b">
        <f t="shared" si="18"/>
        <v>0</v>
      </c>
      <c r="AE45" s="8" t="str">
        <f t="shared" si="18"/>
        <v>JA</v>
      </c>
      <c r="AF45" s="8" t="b">
        <f t="shared" si="18"/>
        <v>0</v>
      </c>
      <c r="AG45" s="8" t="str">
        <f t="shared" si="18"/>
        <v>JA</v>
      </c>
      <c r="AH45" s="8" t="b">
        <f t="shared" si="18"/>
        <v>0</v>
      </c>
      <c r="AI45" s="8" t="b">
        <f t="shared" si="18"/>
        <v>0</v>
      </c>
      <c r="AJ45" s="8" t="b">
        <f t="shared" si="18"/>
        <v>0</v>
      </c>
      <c r="AK45" s="8" t="b">
        <f t="shared" si="18"/>
        <v>0</v>
      </c>
      <c r="AL45" s="8" t="b">
        <f t="shared" si="18"/>
        <v>0</v>
      </c>
      <c r="AM45" s="8" t="b">
        <f t="shared" ref="C45:AO52" si="20">IF(AM$19&gt;=7,IF(AM27&gt;0,"JA"))</f>
        <v>0</v>
      </c>
      <c r="AN45" s="8" t="b">
        <f t="shared" si="20"/>
        <v>0</v>
      </c>
      <c r="AO45" s="8" t="b">
        <f t="shared" si="20"/>
        <v>0</v>
      </c>
    </row>
    <row r="46" spans="1:41" x14ac:dyDescent="0.25">
      <c r="B46" s="8" t="b">
        <f t="shared" si="19"/>
        <v>0</v>
      </c>
      <c r="C46" s="8" t="b">
        <f t="shared" si="20"/>
        <v>0</v>
      </c>
      <c r="D46" s="8" t="b">
        <f t="shared" si="20"/>
        <v>0</v>
      </c>
      <c r="E46" s="8" t="b">
        <f t="shared" si="20"/>
        <v>0</v>
      </c>
      <c r="F46" s="8" t="str">
        <f t="shared" si="20"/>
        <v>JA</v>
      </c>
      <c r="G46" s="8" t="b">
        <f t="shared" si="20"/>
        <v>0</v>
      </c>
      <c r="H46" s="8" t="str">
        <f t="shared" si="20"/>
        <v>JA</v>
      </c>
      <c r="I46" s="8" t="b">
        <f t="shared" si="20"/>
        <v>0</v>
      </c>
      <c r="J46" s="8" t="b">
        <f t="shared" si="20"/>
        <v>0</v>
      </c>
      <c r="K46" s="8" t="str">
        <f t="shared" si="20"/>
        <v>JA</v>
      </c>
      <c r="L46" s="8" t="str">
        <f t="shared" si="20"/>
        <v>JA</v>
      </c>
      <c r="M46" s="8" t="b">
        <f t="shared" si="20"/>
        <v>0</v>
      </c>
      <c r="N46" s="8" t="b">
        <f t="shared" si="20"/>
        <v>0</v>
      </c>
      <c r="O46" s="8" t="b">
        <f t="shared" si="20"/>
        <v>0</v>
      </c>
      <c r="P46" s="8" t="b">
        <f t="shared" si="20"/>
        <v>0</v>
      </c>
      <c r="Q46" s="8" t="str">
        <f t="shared" si="20"/>
        <v>JA</v>
      </c>
      <c r="R46" s="8" t="b">
        <f t="shared" si="20"/>
        <v>0</v>
      </c>
      <c r="S46" s="8" t="str">
        <f t="shared" si="20"/>
        <v>JA</v>
      </c>
      <c r="T46" s="8" t="b">
        <f t="shared" si="20"/>
        <v>0</v>
      </c>
      <c r="U46" s="8" t="b">
        <f t="shared" si="20"/>
        <v>0</v>
      </c>
      <c r="V46" s="8" t="b">
        <f t="shared" si="20"/>
        <v>0</v>
      </c>
      <c r="W46" s="8" t="str">
        <f t="shared" si="20"/>
        <v>JA</v>
      </c>
      <c r="X46" s="8" t="b">
        <f t="shared" si="20"/>
        <v>0</v>
      </c>
      <c r="Y46" s="8" t="b">
        <f t="shared" si="20"/>
        <v>0</v>
      </c>
      <c r="Z46" s="8" t="b">
        <f t="shared" si="20"/>
        <v>0</v>
      </c>
      <c r="AA46" s="8" t="b">
        <f t="shared" si="20"/>
        <v>0</v>
      </c>
      <c r="AB46" s="8" t="b">
        <f t="shared" si="20"/>
        <v>0</v>
      </c>
      <c r="AC46" s="8" t="b">
        <f t="shared" si="20"/>
        <v>0</v>
      </c>
      <c r="AD46" s="8" t="b">
        <f t="shared" si="20"/>
        <v>0</v>
      </c>
      <c r="AE46" s="8" t="str">
        <f t="shared" si="20"/>
        <v>JA</v>
      </c>
      <c r="AF46" s="8" t="b">
        <f t="shared" si="20"/>
        <v>0</v>
      </c>
      <c r="AG46" s="8" t="b">
        <f t="shared" si="20"/>
        <v>0</v>
      </c>
      <c r="AH46" s="8" t="str">
        <f t="shared" si="20"/>
        <v>JA</v>
      </c>
      <c r="AI46" s="8" t="b">
        <f t="shared" si="20"/>
        <v>0</v>
      </c>
      <c r="AJ46" s="8" t="b">
        <f t="shared" si="20"/>
        <v>0</v>
      </c>
      <c r="AK46" s="8" t="b">
        <f t="shared" si="20"/>
        <v>0</v>
      </c>
      <c r="AL46" s="8" t="b">
        <f t="shared" si="20"/>
        <v>0</v>
      </c>
      <c r="AM46" s="8" t="b">
        <f t="shared" si="20"/>
        <v>0</v>
      </c>
      <c r="AN46" s="8" t="b">
        <f t="shared" si="20"/>
        <v>0</v>
      </c>
      <c r="AO46" s="8" t="b">
        <f t="shared" si="20"/>
        <v>0</v>
      </c>
    </row>
    <row r="47" spans="1:41" x14ac:dyDescent="0.25">
      <c r="B47" s="8" t="b">
        <f t="shared" si="19"/>
        <v>0</v>
      </c>
      <c r="C47" s="8" t="b">
        <f t="shared" si="20"/>
        <v>0</v>
      </c>
      <c r="D47" s="8" t="b">
        <f t="shared" si="20"/>
        <v>0</v>
      </c>
      <c r="E47" s="8" t="str">
        <f t="shared" si="20"/>
        <v>JA</v>
      </c>
      <c r="F47" s="8" t="str">
        <f t="shared" si="20"/>
        <v>JA</v>
      </c>
      <c r="G47" s="8" t="b">
        <f t="shared" si="20"/>
        <v>0</v>
      </c>
      <c r="H47" s="8" t="b">
        <f t="shared" si="20"/>
        <v>0</v>
      </c>
      <c r="I47" s="8" t="b">
        <f t="shared" si="20"/>
        <v>0</v>
      </c>
      <c r="J47" s="8" t="b">
        <f t="shared" si="20"/>
        <v>0</v>
      </c>
      <c r="K47" s="8" t="b">
        <f t="shared" si="20"/>
        <v>0</v>
      </c>
      <c r="L47" s="8" t="str">
        <f t="shared" si="20"/>
        <v>JA</v>
      </c>
      <c r="M47" s="8" t="b">
        <f t="shared" si="20"/>
        <v>0</v>
      </c>
      <c r="N47" s="8" t="b">
        <f t="shared" si="20"/>
        <v>0</v>
      </c>
      <c r="O47" s="8" t="str">
        <f t="shared" si="20"/>
        <v>JA</v>
      </c>
      <c r="P47" s="8" t="b">
        <f t="shared" si="20"/>
        <v>0</v>
      </c>
      <c r="Q47" s="8" t="b">
        <f t="shared" si="20"/>
        <v>0</v>
      </c>
      <c r="R47" s="8" t="str">
        <f t="shared" si="20"/>
        <v>JA</v>
      </c>
      <c r="S47" s="8" t="str">
        <f t="shared" si="20"/>
        <v>JA</v>
      </c>
      <c r="T47" s="8" t="b">
        <f t="shared" si="20"/>
        <v>0</v>
      </c>
      <c r="U47" s="8" t="b">
        <f t="shared" si="20"/>
        <v>0</v>
      </c>
      <c r="V47" s="8" t="b">
        <f t="shared" si="20"/>
        <v>0</v>
      </c>
      <c r="W47" s="8" t="b">
        <f t="shared" si="20"/>
        <v>0</v>
      </c>
      <c r="X47" s="8" t="b">
        <f t="shared" si="20"/>
        <v>0</v>
      </c>
      <c r="Y47" s="8" t="b">
        <f t="shared" si="20"/>
        <v>0</v>
      </c>
      <c r="Z47" s="8" t="b">
        <f t="shared" si="20"/>
        <v>0</v>
      </c>
      <c r="AA47" s="8" t="str">
        <f t="shared" si="20"/>
        <v>JA</v>
      </c>
      <c r="AB47" s="8" t="b">
        <f t="shared" si="20"/>
        <v>0</v>
      </c>
      <c r="AC47" s="8" t="str">
        <f t="shared" si="20"/>
        <v>JA</v>
      </c>
      <c r="AD47" s="8" t="str">
        <f t="shared" si="20"/>
        <v>JA</v>
      </c>
      <c r="AE47" s="8" t="str">
        <f t="shared" si="20"/>
        <v>JA</v>
      </c>
      <c r="AF47" s="8" t="b">
        <f t="shared" si="20"/>
        <v>0</v>
      </c>
      <c r="AG47" s="8" t="b">
        <f t="shared" si="20"/>
        <v>0</v>
      </c>
      <c r="AH47" s="8" t="b">
        <f t="shared" si="20"/>
        <v>0</v>
      </c>
      <c r="AI47" s="8" t="b">
        <f t="shared" si="20"/>
        <v>0</v>
      </c>
      <c r="AJ47" s="8" t="b">
        <f t="shared" si="20"/>
        <v>0</v>
      </c>
      <c r="AK47" s="8" t="b">
        <f t="shared" si="20"/>
        <v>0</v>
      </c>
      <c r="AL47" s="8" t="b">
        <f t="shared" si="20"/>
        <v>0</v>
      </c>
      <c r="AM47" s="8" t="b">
        <f t="shared" si="20"/>
        <v>0</v>
      </c>
      <c r="AN47" s="8" t="b">
        <f t="shared" si="20"/>
        <v>0</v>
      </c>
      <c r="AO47" s="8" t="b">
        <f t="shared" si="20"/>
        <v>0</v>
      </c>
    </row>
    <row r="48" spans="1:41" x14ac:dyDescent="0.25">
      <c r="B48" s="8" t="b">
        <f t="shared" si="19"/>
        <v>0</v>
      </c>
      <c r="C48" s="8" t="b">
        <f t="shared" si="20"/>
        <v>0</v>
      </c>
      <c r="D48" s="8" t="b">
        <f t="shared" si="20"/>
        <v>0</v>
      </c>
      <c r="E48" s="8" t="str">
        <f t="shared" si="20"/>
        <v>JA</v>
      </c>
      <c r="F48" s="8" t="str">
        <f t="shared" si="20"/>
        <v>JA</v>
      </c>
      <c r="G48" s="8" t="str">
        <f t="shared" si="20"/>
        <v>JA</v>
      </c>
      <c r="H48" s="8" t="str">
        <f t="shared" si="20"/>
        <v>JA</v>
      </c>
      <c r="I48" s="8" t="b">
        <f t="shared" si="20"/>
        <v>0</v>
      </c>
      <c r="J48" s="8" t="b">
        <f t="shared" si="20"/>
        <v>0</v>
      </c>
      <c r="K48" s="8" t="b">
        <f t="shared" si="20"/>
        <v>0</v>
      </c>
      <c r="L48" s="8" t="b">
        <f t="shared" si="20"/>
        <v>0</v>
      </c>
      <c r="M48" s="8" t="b">
        <f t="shared" si="20"/>
        <v>0</v>
      </c>
      <c r="N48" s="8" t="str">
        <f t="shared" si="20"/>
        <v>JA</v>
      </c>
      <c r="O48" s="8" t="b">
        <f t="shared" si="20"/>
        <v>0</v>
      </c>
      <c r="P48" s="8" t="b">
        <f t="shared" si="20"/>
        <v>0</v>
      </c>
      <c r="Q48" s="8" t="str">
        <f t="shared" si="20"/>
        <v>JA</v>
      </c>
      <c r="R48" s="8" t="b">
        <f t="shared" si="20"/>
        <v>0</v>
      </c>
      <c r="S48" s="8" t="str">
        <f t="shared" si="20"/>
        <v>JA</v>
      </c>
      <c r="T48" s="8" t="b">
        <f t="shared" si="20"/>
        <v>0</v>
      </c>
      <c r="U48" s="8" t="b">
        <f t="shared" si="20"/>
        <v>0</v>
      </c>
      <c r="V48" s="8" t="b">
        <f t="shared" si="20"/>
        <v>0</v>
      </c>
      <c r="W48" s="8" t="b">
        <f t="shared" si="20"/>
        <v>0</v>
      </c>
      <c r="X48" s="8" t="b">
        <f t="shared" si="20"/>
        <v>0</v>
      </c>
      <c r="Y48" s="8" t="b">
        <f t="shared" si="20"/>
        <v>0</v>
      </c>
      <c r="Z48" s="8" t="b">
        <f t="shared" si="20"/>
        <v>0</v>
      </c>
      <c r="AA48" s="8" t="str">
        <f t="shared" si="20"/>
        <v>JA</v>
      </c>
      <c r="AB48" s="8" t="b">
        <f t="shared" si="20"/>
        <v>0</v>
      </c>
      <c r="AC48" s="8" t="str">
        <f t="shared" si="20"/>
        <v>JA</v>
      </c>
      <c r="AD48" s="8" t="str">
        <f t="shared" si="20"/>
        <v>JA</v>
      </c>
      <c r="AE48" s="8" t="str">
        <f t="shared" si="20"/>
        <v>JA</v>
      </c>
      <c r="AF48" s="8" t="b">
        <f t="shared" si="20"/>
        <v>0</v>
      </c>
      <c r="AG48" s="8" t="str">
        <f t="shared" si="20"/>
        <v>JA</v>
      </c>
      <c r="AH48" s="8" t="b">
        <f t="shared" si="20"/>
        <v>0</v>
      </c>
      <c r="AI48" s="8" t="b">
        <f t="shared" si="20"/>
        <v>0</v>
      </c>
      <c r="AJ48" s="8" t="b">
        <f t="shared" si="20"/>
        <v>0</v>
      </c>
      <c r="AK48" s="8" t="b">
        <f t="shared" si="20"/>
        <v>0</v>
      </c>
      <c r="AL48" s="8" t="b">
        <f t="shared" si="20"/>
        <v>0</v>
      </c>
      <c r="AM48" s="8" t="b">
        <f t="shared" si="20"/>
        <v>0</v>
      </c>
      <c r="AN48" s="8" t="b">
        <f t="shared" si="20"/>
        <v>0</v>
      </c>
      <c r="AO48" s="8" t="b">
        <f t="shared" si="20"/>
        <v>0</v>
      </c>
    </row>
    <row r="49" spans="1:41" x14ac:dyDescent="0.25">
      <c r="B49" s="8" t="b">
        <f t="shared" si="19"/>
        <v>0</v>
      </c>
      <c r="C49" s="8" t="b">
        <f t="shared" si="20"/>
        <v>0</v>
      </c>
      <c r="D49" s="8" t="b">
        <f t="shared" si="20"/>
        <v>0</v>
      </c>
      <c r="E49" s="8" t="str">
        <f t="shared" si="20"/>
        <v>JA</v>
      </c>
      <c r="F49" s="8" t="b">
        <f t="shared" si="20"/>
        <v>0</v>
      </c>
      <c r="G49" s="8" t="str">
        <f t="shared" si="20"/>
        <v>JA</v>
      </c>
      <c r="H49" s="8" t="str">
        <f t="shared" si="20"/>
        <v>JA</v>
      </c>
      <c r="I49" s="8" t="b">
        <f t="shared" si="20"/>
        <v>0</v>
      </c>
      <c r="J49" s="8" t="b">
        <f t="shared" si="20"/>
        <v>0</v>
      </c>
      <c r="K49" s="8" t="b">
        <f t="shared" si="20"/>
        <v>0</v>
      </c>
      <c r="L49" s="8" t="b">
        <f t="shared" si="20"/>
        <v>0</v>
      </c>
      <c r="M49" s="8" t="b">
        <f t="shared" si="20"/>
        <v>0</v>
      </c>
      <c r="N49" s="8" t="str">
        <f t="shared" si="20"/>
        <v>JA</v>
      </c>
      <c r="O49" s="8" t="str">
        <f t="shared" si="20"/>
        <v>JA</v>
      </c>
      <c r="P49" s="8" t="b">
        <f t="shared" si="20"/>
        <v>0</v>
      </c>
      <c r="Q49" s="8" t="b">
        <f t="shared" si="20"/>
        <v>0</v>
      </c>
      <c r="R49" s="8" t="b">
        <f t="shared" si="20"/>
        <v>0</v>
      </c>
      <c r="S49" s="8" t="b">
        <f t="shared" si="20"/>
        <v>0</v>
      </c>
      <c r="T49" s="8" t="b">
        <f t="shared" si="20"/>
        <v>0</v>
      </c>
      <c r="U49" s="8" t="b">
        <f t="shared" si="20"/>
        <v>0</v>
      </c>
      <c r="V49" s="8" t="b">
        <f t="shared" si="20"/>
        <v>0</v>
      </c>
      <c r="W49" s="8" t="b">
        <f t="shared" si="20"/>
        <v>0</v>
      </c>
      <c r="X49" s="8" t="b">
        <f t="shared" si="20"/>
        <v>0</v>
      </c>
      <c r="Y49" s="8" t="b">
        <f t="shared" si="20"/>
        <v>0</v>
      </c>
      <c r="Z49" s="8" t="b">
        <f t="shared" si="20"/>
        <v>0</v>
      </c>
      <c r="AA49" s="8" t="str">
        <f t="shared" si="20"/>
        <v>JA</v>
      </c>
      <c r="AB49" s="8" t="b">
        <f t="shared" si="20"/>
        <v>0</v>
      </c>
      <c r="AC49" s="8" t="b">
        <f t="shared" si="20"/>
        <v>0</v>
      </c>
      <c r="AD49" s="8" t="str">
        <f t="shared" si="20"/>
        <v>JA</v>
      </c>
      <c r="AE49" s="8" t="str">
        <f t="shared" si="20"/>
        <v>JA</v>
      </c>
      <c r="AF49" s="8" t="b">
        <f t="shared" si="20"/>
        <v>0</v>
      </c>
      <c r="AG49" s="8" t="str">
        <f t="shared" si="20"/>
        <v>JA</v>
      </c>
      <c r="AH49" s="8" t="b">
        <f t="shared" si="20"/>
        <v>0</v>
      </c>
      <c r="AI49" s="8" t="b">
        <f t="shared" si="20"/>
        <v>0</v>
      </c>
      <c r="AJ49" s="8" t="b">
        <f t="shared" si="20"/>
        <v>0</v>
      </c>
      <c r="AK49" s="8" t="b">
        <f t="shared" si="20"/>
        <v>0</v>
      </c>
      <c r="AL49" s="8" t="b">
        <f t="shared" si="20"/>
        <v>0</v>
      </c>
      <c r="AM49" s="8" t="b">
        <f t="shared" si="20"/>
        <v>0</v>
      </c>
      <c r="AN49" s="8" t="b">
        <f t="shared" si="20"/>
        <v>0</v>
      </c>
      <c r="AO49" s="8" t="b">
        <f t="shared" si="20"/>
        <v>0</v>
      </c>
    </row>
    <row r="50" spans="1:41" x14ac:dyDescent="0.25">
      <c r="B50" s="8" t="b">
        <f t="shared" si="19"/>
        <v>0</v>
      </c>
      <c r="C50" s="8" t="str">
        <f t="shared" si="20"/>
        <v>JA</v>
      </c>
      <c r="D50" s="8" t="b">
        <f t="shared" si="20"/>
        <v>0</v>
      </c>
      <c r="E50" s="8" t="b">
        <f t="shared" si="20"/>
        <v>0</v>
      </c>
      <c r="F50" s="8" t="str">
        <f t="shared" si="20"/>
        <v>JA</v>
      </c>
      <c r="G50" s="8" t="str">
        <f t="shared" si="20"/>
        <v>JA</v>
      </c>
      <c r="H50" s="8" t="b">
        <f t="shared" si="20"/>
        <v>0</v>
      </c>
      <c r="I50" s="8" t="b">
        <f t="shared" si="20"/>
        <v>0</v>
      </c>
      <c r="J50" s="8" t="b">
        <f t="shared" si="20"/>
        <v>0</v>
      </c>
      <c r="K50" s="8" t="str">
        <f t="shared" si="20"/>
        <v>JA</v>
      </c>
      <c r="L50" s="8" t="b">
        <f t="shared" si="20"/>
        <v>0</v>
      </c>
      <c r="M50" s="8" t="b">
        <f t="shared" si="20"/>
        <v>0</v>
      </c>
      <c r="N50" s="8" t="str">
        <f t="shared" si="20"/>
        <v>JA</v>
      </c>
      <c r="O50" s="8" t="b">
        <f t="shared" si="20"/>
        <v>0</v>
      </c>
      <c r="P50" s="8" t="b">
        <f t="shared" si="20"/>
        <v>0</v>
      </c>
      <c r="Q50" s="8" t="b">
        <f t="shared" si="20"/>
        <v>0</v>
      </c>
      <c r="R50" s="8" t="b">
        <f t="shared" si="20"/>
        <v>0</v>
      </c>
      <c r="S50" s="8" t="b">
        <f t="shared" si="20"/>
        <v>0</v>
      </c>
      <c r="T50" s="8" t="str">
        <f t="shared" si="20"/>
        <v>JA</v>
      </c>
      <c r="U50" s="8" t="str">
        <f t="shared" si="20"/>
        <v>JA</v>
      </c>
      <c r="V50" s="8" t="b">
        <f t="shared" si="20"/>
        <v>0</v>
      </c>
      <c r="W50" s="8" t="b">
        <f t="shared" si="20"/>
        <v>0</v>
      </c>
      <c r="X50" s="8" t="b">
        <f t="shared" si="20"/>
        <v>0</v>
      </c>
      <c r="Y50" s="8" t="b">
        <f t="shared" si="20"/>
        <v>0</v>
      </c>
      <c r="Z50" s="8" t="b">
        <f t="shared" si="20"/>
        <v>0</v>
      </c>
      <c r="AA50" s="8" t="b">
        <f t="shared" si="20"/>
        <v>0</v>
      </c>
      <c r="AB50" s="8" t="b">
        <f t="shared" si="20"/>
        <v>0</v>
      </c>
      <c r="AC50" s="8" t="b">
        <f t="shared" si="20"/>
        <v>0</v>
      </c>
      <c r="AD50" s="8" t="str">
        <f t="shared" si="20"/>
        <v>JA</v>
      </c>
      <c r="AE50" s="8" t="b">
        <f t="shared" si="20"/>
        <v>0</v>
      </c>
      <c r="AF50" s="8" t="b">
        <f t="shared" si="20"/>
        <v>0</v>
      </c>
      <c r="AG50" s="8" t="str">
        <f t="shared" si="20"/>
        <v>JA</v>
      </c>
      <c r="AH50" s="8" t="str">
        <f t="shared" si="20"/>
        <v>JA</v>
      </c>
      <c r="AI50" s="8" t="b">
        <f t="shared" si="20"/>
        <v>0</v>
      </c>
      <c r="AJ50" s="8" t="b">
        <f t="shared" si="20"/>
        <v>0</v>
      </c>
      <c r="AK50" s="8" t="b">
        <f t="shared" si="20"/>
        <v>0</v>
      </c>
      <c r="AL50" s="8" t="b">
        <f t="shared" si="20"/>
        <v>0</v>
      </c>
      <c r="AM50" s="8" t="b">
        <f t="shared" si="20"/>
        <v>0</v>
      </c>
      <c r="AN50" s="8" t="b">
        <f t="shared" si="20"/>
        <v>0</v>
      </c>
      <c r="AO50" s="8" t="b">
        <f t="shared" si="20"/>
        <v>0</v>
      </c>
    </row>
    <row r="51" spans="1:41" x14ac:dyDescent="0.25">
      <c r="B51" s="8" t="b">
        <f t="shared" si="19"/>
        <v>0</v>
      </c>
      <c r="C51" s="8" t="b">
        <f t="shared" si="20"/>
        <v>0</v>
      </c>
      <c r="D51" s="8" t="b">
        <f t="shared" si="20"/>
        <v>0</v>
      </c>
      <c r="E51" s="8" t="str">
        <f t="shared" si="20"/>
        <v>JA</v>
      </c>
      <c r="F51" s="8" t="b">
        <f t="shared" si="20"/>
        <v>0</v>
      </c>
      <c r="G51" s="8" t="str">
        <f t="shared" si="20"/>
        <v>JA</v>
      </c>
      <c r="H51" s="8" t="b">
        <f t="shared" si="20"/>
        <v>0</v>
      </c>
      <c r="I51" s="8" t="b">
        <f t="shared" si="20"/>
        <v>0</v>
      </c>
      <c r="J51" s="8" t="str">
        <f t="shared" si="20"/>
        <v>JA</v>
      </c>
      <c r="K51" s="8" t="b">
        <f t="shared" si="20"/>
        <v>0</v>
      </c>
      <c r="L51" s="8" t="b">
        <f t="shared" si="20"/>
        <v>0</v>
      </c>
      <c r="M51" s="8" t="b">
        <f t="shared" si="20"/>
        <v>0</v>
      </c>
      <c r="N51" s="8" t="str">
        <f t="shared" si="20"/>
        <v>JA</v>
      </c>
      <c r="O51" s="8" t="b">
        <f t="shared" si="20"/>
        <v>0</v>
      </c>
      <c r="P51" s="8" t="b">
        <f t="shared" si="20"/>
        <v>0</v>
      </c>
      <c r="Q51" s="8" t="str">
        <f t="shared" si="20"/>
        <v>JA</v>
      </c>
      <c r="R51" s="8" t="str">
        <f t="shared" si="20"/>
        <v>JA</v>
      </c>
      <c r="S51" s="8" t="b">
        <f t="shared" si="20"/>
        <v>0</v>
      </c>
      <c r="T51" s="8" t="b">
        <f t="shared" si="20"/>
        <v>0</v>
      </c>
      <c r="U51" s="8" t="str">
        <f t="shared" si="20"/>
        <v>JA</v>
      </c>
      <c r="V51" s="8" t="b">
        <f t="shared" si="20"/>
        <v>0</v>
      </c>
      <c r="W51" s="8" t="str">
        <f t="shared" si="20"/>
        <v>JA</v>
      </c>
      <c r="X51" s="8" t="b">
        <f t="shared" si="20"/>
        <v>0</v>
      </c>
      <c r="Y51" s="8" t="b">
        <f t="shared" si="20"/>
        <v>0</v>
      </c>
      <c r="Z51" s="8" t="b">
        <f t="shared" si="20"/>
        <v>0</v>
      </c>
      <c r="AA51" s="8" t="str">
        <f t="shared" si="20"/>
        <v>JA</v>
      </c>
      <c r="AB51" s="8" t="b">
        <f t="shared" si="20"/>
        <v>0</v>
      </c>
      <c r="AC51" s="8" t="b">
        <f t="shared" si="20"/>
        <v>0</v>
      </c>
      <c r="AD51" s="8" t="str">
        <f t="shared" si="20"/>
        <v>JA</v>
      </c>
      <c r="AE51" s="8" t="b">
        <f t="shared" si="20"/>
        <v>0</v>
      </c>
      <c r="AF51" s="8" t="b">
        <f t="shared" si="20"/>
        <v>0</v>
      </c>
      <c r="AG51" s="8" t="b">
        <f t="shared" si="20"/>
        <v>0</v>
      </c>
      <c r="AH51" s="8" t="b">
        <f t="shared" si="20"/>
        <v>0</v>
      </c>
      <c r="AI51" s="8" t="b">
        <f t="shared" si="20"/>
        <v>0</v>
      </c>
      <c r="AJ51" s="8" t="b">
        <f t="shared" si="20"/>
        <v>0</v>
      </c>
      <c r="AK51" s="8" t="b">
        <f t="shared" si="20"/>
        <v>0</v>
      </c>
      <c r="AL51" s="8" t="b">
        <f t="shared" si="20"/>
        <v>0</v>
      </c>
      <c r="AM51" s="8" t="b">
        <f t="shared" si="20"/>
        <v>0</v>
      </c>
      <c r="AN51" s="8" t="b">
        <f t="shared" si="20"/>
        <v>0</v>
      </c>
      <c r="AO51" s="8" t="b">
        <f t="shared" si="20"/>
        <v>0</v>
      </c>
    </row>
    <row r="52" spans="1:41" x14ac:dyDescent="0.25">
      <c r="B52" s="8" t="b">
        <f t="shared" si="19"/>
        <v>0</v>
      </c>
      <c r="C52" s="8" t="b">
        <f t="shared" si="20"/>
        <v>0</v>
      </c>
      <c r="D52" s="8" t="b">
        <f t="shared" si="20"/>
        <v>0</v>
      </c>
      <c r="E52" s="8" t="str">
        <f t="shared" si="20"/>
        <v>JA</v>
      </c>
      <c r="F52" s="8" t="str">
        <f t="shared" si="20"/>
        <v>JA</v>
      </c>
      <c r="G52" s="8" t="b">
        <f t="shared" si="20"/>
        <v>0</v>
      </c>
      <c r="H52" s="8" t="str">
        <f t="shared" si="20"/>
        <v>JA</v>
      </c>
      <c r="I52" s="8" t="b">
        <f t="shared" si="20"/>
        <v>0</v>
      </c>
      <c r="J52" s="8" t="b">
        <f t="shared" si="20"/>
        <v>0</v>
      </c>
      <c r="K52" s="8" t="str">
        <f t="shared" si="20"/>
        <v>JA</v>
      </c>
      <c r="L52" s="8" t="b">
        <f t="shared" si="20"/>
        <v>0</v>
      </c>
      <c r="M52" s="8" t="b">
        <f t="shared" si="20"/>
        <v>0</v>
      </c>
      <c r="N52" s="8" t="str">
        <f t="shared" si="20"/>
        <v>JA</v>
      </c>
      <c r="O52" s="8" t="b">
        <f t="shared" si="20"/>
        <v>0</v>
      </c>
      <c r="P52" s="8" t="b">
        <f t="shared" si="20"/>
        <v>0</v>
      </c>
      <c r="Q52" s="8" t="b">
        <f t="shared" si="20"/>
        <v>0</v>
      </c>
      <c r="R52" s="8" t="str">
        <f t="shared" si="20"/>
        <v>JA</v>
      </c>
      <c r="S52" s="8" t="b">
        <f t="shared" si="20"/>
        <v>0</v>
      </c>
      <c r="T52" s="8" t="str">
        <f t="shared" si="20"/>
        <v>JA</v>
      </c>
      <c r="U52" s="8" t="str">
        <f t="shared" ref="C52:AO53" si="21">IF(U$19&gt;=7,IF(U34&gt;0,"JA"))</f>
        <v>JA</v>
      </c>
      <c r="V52" s="8" t="b">
        <f t="shared" si="21"/>
        <v>0</v>
      </c>
      <c r="W52" s="8" t="str">
        <f t="shared" si="21"/>
        <v>JA</v>
      </c>
      <c r="X52" s="8" t="b">
        <f t="shared" si="21"/>
        <v>0</v>
      </c>
      <c r="Y52" s="8" t="b">
        <f t="shared" si="21"/>
        <v>0</v>
      </c>
      <c r="Z52" s="8" t="b">
        <f t="shared" si="21"/>
        <v>0</v>
      </c>
      <c r="AA52" s="8" t="b">
        <f t="shared" si="21"/>
        <v>0</v>
      </c>
      <c r="AB52" s="8" t="b">
        <f t="shared" si="21"/>
        <v>0</v>
      </c>
      <c r="AC52" s="8" t="str">
        <f t="shared" si="21"/>
        <v>JA</v>
      </c>
      <c r="AD52" s="8" t="str">
        <f t="shared" si="21"/>
        <v>JA</v>
      </c>
      <c r="AE52" s="8" t="str">
        <f t="shared" si="21"/>
        <v>JA</v>
      </c>
      <c r="AF52" s="8" t="b">
        <f t="shared" si="21"/>
        <v>0</v>
      </c>
      <c r="AG52" s="8" t="str">
        <f t="shared" si="21"/>
        <v>JA</v>
      </c>
      <c r="AH52" s="8" t="b">
        <f t="shared" si="21"/>
        <v>0</v>
      </c>
      <c r="AI52" s="8" t="b">
        <f t="shared" si="21"/>
        <v>0</v>
      </c>
      <c r="AJ52" s="8" t="b">
        <f t="shared" si="21"/>
        <v>0</v>
      </c>
      <c r="AK52" s="8" t="b">
        <f t="shared" si="21"/>
        <v>0</v>
      </c>
      <c r="AL52" s="8" t="b">
        <f t="shared" si="21"/>
        <v>0</v>
      </c>
      <c r="AM52" s="8" t="b">
        <f t="shared" si="21"/>
        <v>0</v>
      </c>
      <c r="AN52" s="8" t="b">
        <f t="shared" si="21"/>
        <v>0</v>
      </c>
      <c r="AO52" s="8" t="b">
        <f t="shared" si="21"/>
        <v>0</v>
      </c>
    </row>
    <row r="53" spans="1:41" x14ac:dyDescent="0.25">
      <c r="B53" s="8" t="b">
        <f t="shared" si="19"/>
        <v>0</v>
      </c>
      <c r="C53" s="8" t="str">
        <f t="shared" si="21"/>
        <v>JA</v>
      </c>
      <c r="D53" s="8" t="b">
        <f t="shared" si="21"/>
        <v>0</v>
      </c>
      <c r="E53" s="8" t="b">
        <f t="shared" si="21"/>
        <v>0</v>
      </c>
      <c r="F53" s="8" t="b">
        <f t="shared" si="21"/>
        <v>0</v>
      </c>
      <c r="G53" s="8" t="str">
        <f t="shared" si="21"/>
        <v>JA</v>
      </c>
      <c r="H53" s="8" t="b">
        <f t="shared" si="21"/>
        <v>0</v>
      </c>
      <c r="I53" s="8" t="b">
        <f t="shared" si="21"/>
        <v>0</v>
      </c>
      <c r="J53" s="8" t="str">
        <f t="shared" si="21"/>
        <v>JA</v>
      </c>
      <c r="K53" s="8" t="str">
        <f t="shared" si="21"/>
        <v>JA</v>
      </c>
      <c r="L53" s="8" t="b">
        <f t="shared" si="21"/>
        <v>0</v>
      </c>
      <c r="M53" s="8" t="b">
        <f t="shared" si="21"/>
        <v>0</v>
      </c>
      <c r="N53" s="8" t="str">
        <f t="shared" si="21"/>
        <v>JA</v>
      </c>
      <c r="O53" s="8" t="str">
        <f t="shared" si="21"/>
        <v>JA</v>
      </c>
      <c r="P53" s="8" t="b">
        <f t="shared" si="21"/>
        <v>0</v>
      </c>
      <c r="Q53" s="8" t="b">
        <f t="shared" si="21"/>
        <v>0</v>
      </c>
      <c r="R53" s="8" t="str">
        <f t="shared" si="21"/>
        <v>JA</v>
      </c>
      <c r="S53" s="8" t="str">
        <f t="shared" si="21"/>
        <v>JA</v>
      </c>
      <c r="T53" s="8" t="str">
        <f t="shared" si="21"/>
        <v>JA</v>
      </c>
      <c r="U53" s="8" t="b">
        <f t="shared" si="21"/>
        <v>0</v>
      </c>
      <c r="V53" s="8" t="b">
        <f t="shared" si="21"/>
        <v>0</v>
      </c>
      <c r="W53" s="8" t="b">
        <f t="shared" si="21"/>
        <v>0</v>
      </c>
      <c r="X53" s="8" t="b">
        <f t="shared" si="21"/>
        <v>0</v>
      </c>
      <c r="Y53" s="8" t="b">
        <f t="shared" si="21"/>
        <v>0</v>
      </c>
      <c r="Z53" s="8" t="b">
        <f t="shared" si="21"/>
        <v>0</v>
      </c>
      <c r="AA53" s="8" t="b">
        <f t="shared" si="21"/>
        <v>0</v>
      </c>
      <c r="AB53" s="8" t="b">
        <f t="shared" si="21"/>
        <v>0</v>
      </c>
      <c r="AC53" s="8" t="b">
        <f t="shared" si="21"/>
        <v>0</v>
      </c>
      <c r="AD53" s="8" t="str">
        <f t="shared" si="21"/>
        <v>JA</v>
      </c>
      <c r="AE53" s="8" t="str">
        <f t="shared" si="21"/>
        <v>JA</v>
      </c>
      <c r="AF53" s="8" t="b">
        <f t="shared" si="21"/>
        <v>0</v>
      </c>
      <c r="AG53" s="8" t="str">
        <f t="shared" si="21"/>
        <v>JA</v>
      </c>
      <c r="AH53" s="8" t="str">
        <f t="shared" si="21"/>
        <v>JA</v>
      </c>
      <c r="AI53" s="8" t="b">
        <f t="shared" si="21"/>
        <v>0</v>
      </c>
      <c r="AJ53" s="8" t="b">
        <f t="shared" si="21"/>
        <v>0</v>
      </c>
      <c r="AK53" s="8" t="b">
        <f t="shared" si="21"/>
        <v>0</v>
      </c>
      <c r="AL53" s="8" t="b">
        <f t="shared" si="21"/>
        <v>0</v>
      </c>
      <c r="AM53" s="8" t="b">
        <f t="shared" si="21"/>
        <v>0</v>
      </c>
      <c r="AN53" s="8" t="b">
        <f t="shared" si="21"/>
        <v>0</v>
      </c>
      <c r="AO53" s="8" t="b">
        <f t="shared" si="21"/>
        <v>0</v>
      </c>
    </row>
    <row r="55" spans="1:41" x14ac:dyDescent="0.25">
      <c r="A55" s="8" t="s">
        <v>64</v>
      </c>
      <c r="B55" s="8">
        <f>COUNTIF(B39:B53,"JA")</f>
        <v>0</v>
      </c>
      <c r="C55" s="8">
        <f>COUNTIF(C39:C53,"JA")</f>
        <v>7</v>
      </c>
      <c r="D55" s="8">
        <f t="shared" ref="D55:AO55" si="22">COUNTIF(D39:D53,"JA")</f>
        <v>0</v>
      </c>
      <c r="E55" s="8">
        <f t="shared" si="22"/>
        <v>7</v>
      </c>
      <c r="F55" s="8">
        <f t="shared" si="22"/>
        <v>7</v>
      </c>
      <c r="G55" s="8">
        <f t="shared" si="22"/>
        <v>7</v>
      </c>
      <c r="H55" s="8">
        <f t="shared" si="22"/>
        <v>7</v>
      </c>
      <c r="I55" s="8">
        <f t="shared" si="22"/>
        <v>0</v>
      </c>
      <c r="J55" s="8">
        <f t="shared" si="22"/>
        <v>7</v>
      </c>
      <c r="K55" s="8">
        <f t="shared" si="22"/>
        <v>7</v>
      </c>
      <c r="L55" s="8">
        <f t="shared" si="22"/>
        <v>7</v>
      </c>
      <c r="M55" s="8">
        <f t="shared" si="22"/>
        <v>0</v>
      </c>
      <c r="N55" s="8">
        <f t="shared" si="22"/>
        <v>7</v>
      </c>
      <c r="O55" s="8">
        <f t="shared" si="22"/>
        <v>7</v>
      </c>
      <c r="P55" s="8">
        <f t="shared" si="22"/>
        <v>0</v>
      </c>
      <c r="Q55" s="8">
        <f t="shared" si="22"/>
        <v>7</v>
      </c>
      <c r="R55" s="8">
        <f t="shared" si="22"/>
        <v>7</v>
      </c>
      <c r="S55" s="8">
        <f t="shared" si="22"/>
        <v>7</v>
      </c>
      <c r="T55" s="8">
        <f t="shared" si="22"/>
        <v>7</v>
      </c>
      <c r="U55" s="8">
        <f t="shared" si="22"/>
        <v>7</v>
      </c>
      <c r="V55" s="8">
        <f t="shared" si="22"/>
        <v>0</v>
      </c>
      <c r="W55" s="8">
        <f t="shared" si="22"/>
        <v>7</v>
      </c>
      <c r="X55" s="8">
        <f t="shared" si="22"/>
        <v>0</v>
      </c>
      <c r="Y55" s="8">
        <f t="shared" si="22"/>
        <v>0</v>
      </c>
      <c r="Z55" s="8">
        <f t="shared" si="22"/>
        <v>0</v>
      </c>
      <c r="AA55" s="8">
        <f t="shared" si="22"/>
        <v>7</v>
      </c>
      <c r="AB55" s="8">
        <f t="shared" si="22"/>
        <v>0</v>
      </c>
      <c r="AC55" s="8">
        <f t="shared" si="22"/>
        <v>7</v>
      </c>
      <c r="AD55" s="8">
        <f t="shared" si="22"/>
        <v>7</v>
      </c>
      <c r="AE55" s="8">
        <f t="shared" si="22"/>
        <v>7</v>
      </c>
      <c r="AF55" s="8">
        <f t="shared" si="22"/>
        <v>0</v>
      </c>
      <c r="AG55" s="8">
        <f t="shared" si="22"/>
        <v>7</v>
      </c>
      <c r="AH55" s="8">
        <f t="shared" si="22"/>
        <v>7</v>
      </c>
      <c r="AI55" s="8">
        <f t="shared" si="22"/>
        <v>0</v>
      </c>
      <c r="AJ55" s="8">
        <f t="shared" si="22"/>
        <v>0</v>
      </c>
      <c r="AK55" s="8">
        <f t="shared" si="22"/>
        <v>0</v>
      </c>
      <c r="AL55" s="8">
        <f t="shared" si="22"/>
        <v>0</v>
      </c>
      <c r="AM55" s="8">
        <f t="shared" si="22"/>
        <v>0</v>
      </c>
      <c r="AN55" s="8">
        <f t="shared" si="22"/>
        <v>0</v>
      </c>
      <c r="AO55" s="8">
        <f t="shared" si="22"/>
        <v>0</v>
      </c>
    </row>
  </sheetData>
  <conditionalFormatting sqref="B55:AO55">
    <cfRule type="expression" dxfId="0" priority="1">
      <formula>B$55&gt;7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3:G46"/>
  <sheetViews>
    <sheetView tabSelected="1" zoomScaleNormal="100" workbookViewId="0">
      <selection activeCell="D5" sqref="D5"/>
    </sheetView>
  </sheetViews>
  <sheetFormatPr baseColWidth="10" defaultColWidth="12.85546875" defaultRowHeight="15" x14ac:dyDescent="0.25"/>
  <cols>
    <col min="1" max="1" width="5.28515625" style="11" bestFit="1" customWidth="1"/>
    <col min="2" max="2" width="22.85546875" style="11" bestFit="1" customWidth="1"/>
    <col min="3" max="3" width="16.28515625" style="11" bestFit="1" customWidth="1"/>
    <col min="4" max="4" width="12.85546875" style="11"/>
    <col min="5" max="5" width="5.28515625" style="11" bestFit="1" customWidth="1"/>
    <col min="6" max="6" width="22.85546875" style="11" bestFit="1" customWidth="1"/>
    <col min="7" max="16384" width="12.85546875" style="11"/>
  </cols>
  <sheetData>
    <row r="3" spans="1:7" x14ac:dyDescent="0.25">
      <c r="A3" s="16" t="s">
        <v>58</v>
      </c>
      <c r="B3" s="16"/>
      <c r="C3" s="16"/>
      <c r="E3" s="16" t="s">
        <v>63</v>
      </c>
      <c r="F3" s="16"/>
      <c r="G3" s="16"/>
    </row>
    <row r="4" spans="1:7" x14ac:dyDescent="0.25">
      <c r="A4" s="16"/>
      <c r="B4" s="16"/>
      <c r="C4" s="16"/>
      <c r="E4" s="16"/>
      <c r="F4" s="16"/>
      <c r="G4" s="16"/>
    </row>
    <row r="6" spans="1:7" x14ac:dyDescent="0.25">
      <c r="A6" s="12" t="s">
        <v>59</v>
      </c>
      <c r="B6" s="12" t="s">
        <v>57</v>
      </c>
      <c r="C6" s="12" t="s">
        <v>58</v>
      </c>
      <c r="E6" s="12" t="s">
        <v>59</v>
      </c>
      <c r="F6" s="12" t="s">
        <v>57</v>
      </c>
      <c r="G6" s="12" t="s">
        <v>44</v>
      </c>
    </row>
    <row r="7" spans="1:7" x14ac:dyDescent="0.25">
      <c r="A7" s="12">
        <v>1</v>
      </c>
      <c r="B7" s="12" t="str">
        <f>SQL!B30</f>
        <v>Scharpf, Jonas</v>
      </c>
      <c r="C7" s="14">
        <f>IF(SQL!S30 = "Keine 7 Schießen",0,SQL!S30)</f>
        <v>99.142857142857139</v>
      </c>
      <c r="E7" s="12">
        <v>1</v>
      </c>
      <c r="F7" s="12" t="str">
        <f>SQL!B30</f>
        <v>Scharpf, Jonas</v>
      </c>
      <c r="G7" s="14">
        <f>SQL!R30</f>
        <v>98.13333333333334</v>
      </c>
    </row>
    <row r="8" spans="1:7" x14ac:dyDescent="0.25">
      <c r="A8" s="12">
        <v>2</v>
      </c>
      <c r="B8" s="12" t="str">
        <f>SQL!B29</f>
        <v>Guntner, Heiko</v>
      </c>
      <c r="C8" s="14">
        <f>IF(SQL!S29 = "Keine 7 Schießen",0,SQL!S29)</f>
        <v>97.571428571428569</v>
      </c>
      <c r="E8" s="12">
        <v>2</v>
      </c>
      <c r="F8" s="12" t="str">
        <f>SQL!B29</f>
        <v>Guntner, Heiko</v>
      </c>
      <c r="G8" s="14">
        <f>SQL!R29</f>
        <v>96.818181818181813</v>
      </c>
    </row>
    <row r="9" spans="1:7" x14ac:dyDescent="0.25">
      <c r="A9" s="12">
        <v>3</v>
      </c>
      <c r="B9" s="12" t="str">
        <f>SQL!B3</f>
        <v>Blum, Achim</v>
      </c>
      <c r="C9" s="14">
        <f>IF(SQL!S3 = "Keine 7 Schießen",0,SQL!S3)</f>
        <v>96.571428571428569</v>
      </c>
      <c r="E9" s="12">
        <v>3</v>
      </c>
      <c r="F9" s="12" t="str">
        <f>SQL!B39</f>
        <v>Nieberle, Andreas</v>
      </c>
      <c r="G9" s="14">
        <f>SQL!R39</f>
        <v>96.333333333333329</v>
      </c>
    </row>
    <row r="10" spans="1:7" x14ac:dyDescent="0.25">
      <c r="A10" s="12">
        <v>4</v>
      </c>
      <c r="B10" s="12" t="str">
        <f>SQL!B27</f>
        <v>Nieberle, Werner</v>
      </c>
      <c r="C10" s="14">
        <f>IF(SQL!S27 = "Keine 7 Schießen",0,SQL!S27)</f>
        <v>95.571428571428569</v>
      </c>
      <c r="E10" s="12">
        <v>4</v>
      </c>
      <c r="F10" s="12" t="str">
        <f>SQL!B3</f>
        <v>Blum, Achim</v>
      </c>
      <c r="G10" s="14">
        <f>SQL!R3</f>
        <v>95.166666666666671</v>
      </c>
    </row>
    <row r="11" spans="1:7" x14ac:dyDescent="0.25">
      <c r="A11" s="12">
        <v>4</v>
      </c>
      <c r="B11" s="12" t="str">
        <f>SQL!B20</f>
        <v>Schneider, Joachim</v>
      </c>
      <c r="C11" s="14">
        <f>IF(SQL!S20 = "Keine 7 Schießen",0,SQL!S20)</f>
        <v>95.571428571428569</v>
      </c>
      <c r="E11" s="12">
        <v>5</v>
      </c>
      <c r="F11" s="12" t="str">
        <f>SQL!B27</f>
        <v>Nieberle, Werner</v>
      </c>
      <c r="G11" s="14">
        <f>SQL!R27</f>
        <v>95.1</v>
      </c>
    </row>
    <row r="12" spans="1:7" x14ac:dyDescent="0.25">
      <c r="A12" s="12">
        <v>6</v>
      </c>
      <c r="B12" s="12" t="str">
        <f>SQL!B18</f>
        <v>Schindele, Hermann</v>
      </c>
      <c r="C12" s="14">
        <f>IF(SQL!S18 = "Keine 7 Schießen",0,SQL!S18)</f>
        <v>93.571428571428569</v>
      </c>
      <c r="E12" s="12">
        <v>6</v>
      </c>
      <c r="F12" s="12" t="str">
        <f>SQL!B20</f>
        <v>Schneider, Joachim</v>
      </c>
      <c r="G12" s="14">
        <f>SQL!R20</f>
        <v>94.666666666666671</v>
      </c>
    </row>
    <row r="13" spans="1:7" x14ac:dyDescent="0.25">
      <c r="A13" s="12">
        <v>7</v>
      </c>
      <c r="B13" s="12" t="str">
        <f>SQL!B34</f>
        <v>Schneider, Fabian</v>
      </c>
      <c r="C13" s="14">
        <f>IF(SQL!S34 = "Keine 7 Schießen",0,SQL!S34)</f>
        <v>93.428571428571431</v>
      </c>
      <c r="E13" s="12">
        <v>7</v>
      </c>
      <c r="F13" s="12" t="str">
        <f>SQL!B13</f>
        <v>Reitenberger, Johann</v>
      </c>
      <c r="G13" s="14">
        <f>SQL!R13</f>
        <v>94.166666666666671</v>
      </c>
    </row>
    <row r="14" spans="1:7" x14ac:dyDescent="0.25">
      <c r="A14" s="12">
        <v>8</v>
      </c>
      <c r="B14" s="12" t="str">
        <f>SQL!B5</f>
        <v>Blum, Josef</v>
      </c>
      <c r="C14" s="14">
        <f>IF(SQL!S5 = "Keine 7 Schießen",0,SQL!S5)</f>
        <v>93.142857142857139</v>
      </c>
      <c r="E14" s="12">
        <v>8</v>
      </c>
      <c r="F14" s="12" t="str">
        <f>SQL!B22</f>
        <v>Zech, Josef</v>
      </c>
      <c r="G14" s="14">
        <f>SQL!R22</f>
        <v>94</v>
      </c>
    </row>
    <row r="15" spans="1:7" x14ac:dyDescent="0.25">
      <c r="A15" s="12">
        <v>8</v>
      </c>
      <c r="B15" s="12" t="str">
        <f>SQL!B8</f>
        <v>Gerum, Anton</v>
      </c>
      <c r="C15" s="14">
        <f>IF(SQL!S8 = "Keine 7 Schießen",0,SQL!S8)</f>
        <v>93.142857142857139</v>
      </c>
      <c r="E15" s="12">
        <v>9</v>
      </c>
      <c r="F15" s="12" t="str">
        <f>SQL!B34</f>
        <v>Schneider, Fabian</v>
      </c>
      <c r="G15" s="14">
        <f>SQL!R34</f>
        <v>91.909090909090907</v>
      </c>
    </row>
    <row r="16" spans="1:7" x14ac:dyDescent="0.25">
      <c r="A16" s="12">
        <v>10</v>
      </c>
      <c r="B16" s="12" t="str">
        <f>SQL!B10</f>
        <v>Linder, Johann</v>
      </c>
      <c r="C16" s="14">
        <f>IF(SQL!S10 = "Keine 7 Schießen",0,SQL!S10)</f>
        <v>91.285714285714292</v>
      </c>
      <c r="E16" s="12">
        <v>10</v>
      </c>
      <c r="F16" s="12" t="str">
        <f>SQL!B9</f>
        <v>Jäger, Magnus</v>
      </c>
      <c r="G16" s="14">
        <f>SQL!R9</f>
        <v>91.666666666666671</v>
      </c>
    </row>
    <row r="17" spans="1:7" x14ac:dyDescent="0.25">
      <c r="A17" s="12">
        <v>11</v>
      </c>
      <c r="B17" s="12" t="str">
        <f>SQL!B33</f>
        <v>Miller, Katharina</v>
      </c>
      <c r="C17" s="14">
        <f>IF(SQL!S33 = "Keine 7 Schießen",0,SQL!S33)</f>
        <v>90.142857142857139</v>
      </c>
      <c r="E17" s="12">
        <v>11</v>
      </c>
      <c r="F17" s="12" t="str">
        <f>SQL!B18</f>
        <v>Schindele, Hermann</v>
      </c>
      <c r="G17" s="14">
        <f>SQL!R18</f>
        <v>91.454545454545453</v>
      </c>
    </row>
    <row r="18" spans="1:7" x14ac:dyDescent="0.25">
      <c r="A18" s="12">
        <v>12</v>
      </c>
      <c r="B18" s="12" t="str">
        <f>SQL!B19</f>
        <v>Schindele, Jürgen</v>
      </c>
      <c r="C18" s="14">
        <f>IF(SQL!S19 = "Keine 7 Schießen",0,SQL!S19)</f>
        <v>89.714285714285708</v>
      </c>
      <c r="E18" s="12">
        <v>12</v>
      </c>
      <c r="F18" s="12" t="str">
        <f>SQL!B35</f>
        <v>Bauchinger, Max</v>
      </c>
      <c r="G18" s="14">
        <f>SQL!R35</f>
        <v>91</v>
      </c>
    </row>
    <row r="19" spans="1:7" x14ac:dyDescent="0.25">
      <c r="A19" s="12">
        <v>13</v>
      </c>
      <c r="B19" s="12" t="str">
        <f>SQL!B12</f>
        <v>Reitenberger, Gerhard</v>
      </c>
      <c r="C19" s="14">
        <f>IF(SQL!S12 = "Keine 7 Schießen",0,SQL!S12)</f>
        <v>88.285714285714292</v>
      </c>
      <c r="E19" s="12">
        <v>13</v>
      </c>
      <c r="F19" s="12" t="str">
        <f>SQL!B8</f>
        <v>Gerum, Anton</v>
      </c>
      <c r="G19" s="14">
        <f>SQL!R8</f>
        <v>90.92307692307692</v>
      </c>
    </row>
    <row r="20" spans="1:7" x14ac:dyDescent="0.25">
      <c r="A20" s="12">
        <v>14</v>
      </c>
      <c r="B20" s="12" t="str">
        <f>SQL!B21</f>
        <v>Wörz, Karl</v>
      </c>
      <c r="C20" s="14">
        <f>IF(SQL!S21 = "Keine 7 Schießen",0,SQL!S21)</f>
        <v>87.571428571428569</v>
      </c>
      <c r="E20" s="12">
        <v>14</v>
      </c>
      <c r="F20" s="12" t="str">
        <f>SQL!B5</f>
        <v>Blum, Josef</v>
      </c>
      <c r="G20" s="14">
        <f>SQL!R5</f>
        <v>90.214285714285708</v>
      </c>
    </row>
    <row r="21" spans="1:7" x14ac:dyDescent="0.25">
      <c r="A21" s="12">
        <v>15</v>
      </c>
      <c r="B21" s="12" t="str">
        <f>SQL!B15</f>
        <v>Satzger, Maria</v>
      </c>
      <c r="C21" s="14">
        <f>IF(SQL!S15 = "Keine 7 Schießen",0,SQL!S15)</f>
        <v>87.428571428571431</v>
      </c>
      <c r="E21" s="12">
        <v>15</v>
      </c>
      <c r="F21" s="12" t="str">
        <f>SQL!B2</f>
        <v>Berchtenbreiter, Armin</v>
      </c>
      <c r="G21" s="14">
        <f>SQL!R2</f>
        <v>90</v>
      </c>
    </row>
    <row r="22" spans="1:7" x14ac:dyDescent="0.25">
      <c r="A22" s="12">
        <v>16</v>
      </c>
      <c r="B22" s="12" t="str">
        <f>SQL!B23</f>
        <v>Berchtenbreiter, Markus</v>
      </c>
      <c r="C22" s="14">
        <f>IF(SQL!S23 = "Keine 7 Schießen",0,SQL!S23)</f>
        <v>86.285714285714292</v>
      </c>
      <c r="E22" s="12">
        <v>16</v>
      </c>
      <c r="F22" s="12" t="str">
        <f>SQL!B10</f>
        <v>Linder, Johann</v>
      </c>
      <c r="G22" s="14">
        <f>SQL!R10</f>
        <v>89.583333333333329</v>
      </c>
    </row>
    <row r="23" spans="1:7" x14ac:dyDescent="0.25">
      <c r="A23" s="12">
        <v>16</v>
      </c>
      <c r="B23" s="12" t="str">
        <f>SQL!B31</f>
        <v>Schneider, Dominic</v>
      </c>
      <c r="C23" s="14">
        <f>IF(SQL!S31 = "Keine 7 Schießen",0,SQL!S31)</f>
        <v>86.285714285714292</v>
      </c>
      <c r="E23" s="12">
        <v>17</v>
      </c>
      <c r="F23" s="12" t="str">
        <f>SQL!B25</f>
        <v>Ledermann, Bernhard</v>
      </c>
      <c r="G23" s="14">
        <f>SQL!R25</f>
        <v>89</v>
      </c>
    </row>
    <row r="24" spans="1:7" x14ac:dyDescent="0.25">
      <c r="A24" s="12">
        <v>18</v>
      </c>
      <c r="B24" s="12" t="str">
        <f>SQL!B14</f>
        <v>Satzger, Alois</v>
      </c>
      <c r="C24" s="14">
        <f>IF(SQL!S14 = "Keine 7 Schießen",0,SQL!S14)</f>
        <v>86</v>
      </c>
      <c r="E24" s="12">
        <v>18</v>
      </c>
      <c r="F24" s="12" t="str">
        <f>SQL!B19</f>
        <v>Schindele, Jürgen</v>
      </c>
      <c r="G24" s="14">
        <f>SQL!R19</f>
        <v>88.63636363636364</v>
      </c>
    </row>
    <row r="25" spans="1:7" x14ac:dyDescent="0.25">
      <c r="A25" s="12">
        <v>19</v>
      </c>
      <c r="B25" s="12" t="str">
        <f>SQL!B7</f>
        <v>Fischer, Erich</v>
      </c>
      <c r="C25" s="14">
        <f>IF(SQL!S7 = "Keine 7 Schießen",0,SQL!S7)</f>
        <v>85.428571428571431</v>
      </c>
      <c r="E25" s="12">
        <v>19</v>
      </c>
      <c r="F25" s="12" t="str">
        <f>SQL!B12</f>
        <v>Reitenberger, Gerhard</v>
      </c>
      <c r="G25" s="14">
        <f>SQL!R12</f>
        <v>87.875</v>
      </c>
    </row>
    <row r="26" spans="1:7" x14ac:dyDescent="0.25">
      <c r="A26" s="12">
        <v>20</v>
      </c>
      <c r="B26" s="12" t="str">
        <f>SQL!B6</f>
        <v>Deutsch, Herbert</v>
      </c>
      <c r="C26" s="14">
        <f>IF(SQL!S6 = "Keine 7 Schießen",0,SQL!S6)</f>
        <v>85.285714285714292</v>
      </c>
      <c r="E26" s="12">
        <v>20</v>
      </c>
      <c r="F26" s="12" t="str">
        <f>SQL!B33</f>
        <v>Miller, Katharina</v>
      </c>
      <c r="G26" s="14">
        <f>SQL!R33</f>
        <v>86.571428571428569</v>
      </c>
    </row>
    <row r="27" spans="1:7" x14ac:dyDescent="0.25">
      <c r="A27" s="12">
        <v>20</v>
      </c>
      <c r="B27" s="12" t="str">
        <f>SQL!B17</f>
        <v>Schindele, Christian</v>
      </c>
      <c r="C27" s="14">
        <f>IF(SQL!S17 = "Keine 7 Schießen",0,SQL!S17)</f>
        <v>85.285714285714292</v>
      </c>
      <c r="E27" s="12">
        <v>21</v>
      </c>
      <c r="F27" s="12" t="str">
        <f>SQL!B24</f>
        <v>Natterer, Wolfgang</v>
      </c>
      <c r="G27" s="14">
        <f>SQL!R24</f>
        <v>86</v>
      </c>
    </row>
    <row r="28" spans="1:7" x14ac:dyDescent="0.25">
      <c r="A28" s="12">
        <v>22</v>
      </c>
      <c r="B28" s="12" t="str">
        <f>SQL!B11</f>
        <v>Reiber, Josef Fr.</v>
      </c>
      <c r="C28" s="14">
        <f>IF(SQL!S11 = "Keine 7 Schießen",0,SQL!S11)</f>
        <v>82.142857142857139</v>
      </c>
      <c r="E28" s="12">
        <v>22</v>
      </c>
      <c r="F28" s="12" t="str">
        <f>SQL!B28</f>
        <v>Reiber, Jürgen</v>
      </c>
      <c r="G28" s="14">
        <f>SQL!R28</f>
        <v>85.333333333333329</v>
      </c>
    </row>
    <row r="29" spans="1:7" x14ac:dyDescent="0.25">
      <c r="A29" s="12">
        <v>23</v>
      </c>
      <c r="B29" s="12" t="str">
        <f>SQL!B35</f>
        <v>Bauchinger, Max</v>
      </c>
      <c r="C29" s="14">
        <f>IF(SQL!S35 = "Keine 7 Schießen",0,SQL!S35)</f>
        <v>0</v>
      </c>
      <c r="E29" s="12">
        <v>23</v>
      </c>
      <c r="F29" s="12" t="str">
        <f>SQL!B6</f>
        <v>Deutsch, Herbert</v>
      </c>
      <c r="G29" s="14">
        <f>SQL!R6</f>
        <v>85.285714285714292</v>
      </c>
    </row>
    <row r="30" spans="1:7" x14ac:dyDescent="0.25">
      <c r="A30" s="12">
        <v>24</v>
      </c>
      <c r="B30" s="12" t="str">
        <f>SQL!B2</f>
        <v>Berchtenbreiter, Armin</v>
      </c>
      <c r="C30" s="14">
        <f>IF(SQL!S2 = "Keine 7 Schießen",0,SQL!S2)</f>
        <v>0</v>
      </c>
      <c r="E30" s="12">
        <v>24</v>
      </c>
      <c r="F30" s="12" t="str">
        <f>SQL!B15</f>
        <v>Satzger, Maria</v>
      </c>
      <c r="G30" s="14">
        <f>SQL!R15</f>
        <v>85</v>
      </c>
    </row>
    <row r="31" spans="1:7" x14ac:dyDescent="0.25">
      <c r="A31" s="12">
        <v>25</v>
      </c>
      <c r="B31" s="12" t="str">
        <f>SQL!B4</f>
        <v>Blum, Alfred</v>
      </c>
      <c r="C31" s="14">
        <f>IF(SQL!S4 = "Keine 7 Schießen",0,SQL!S4)</f>
        <v>0</v>
      </c>
      <c r="E31" s="12">
        <v>25</v>
      </c>
      <c r="F31" s="12" t="str">
        <f>SQL!B7</f>
        <v>Fischer, Erich</v>
      </c>
      <c r="G31" s="14">
        <f>SQL!R7</f>
        <v>84.75</v>
      </c>
    </row>
    <row r="32" spans="1:7" x14ac:dyDescent="0.25">
      <c r="A32" s="12">
        <v>26</v>
      </c>
      <c r="B32" s="12" t="str">
        <f>SQL!B26</f>
        <v>Gerum, Sonja</v>
      </c>
      <c r="C32" s="14">
        <f>IF(SQL!S26 = "Keine 7 Schießen",0,SQL!S26)</f>
        <v>0</v>
      </c>
      <c r="E32" s="12">
        <v>26</v>
      </c>
      <c r="F32" s="12" t="str">
        <f>SQL!B21</f>
        <v>Wörz, Karl</v>
      </c>
      <c r="G32" s="14">
        <f>SQL!R21</f>
        <v>84.461538461538467</v>
      </c>
    </row>
    <row r="33" spans="1:7" x14ac:dyDescent="0.25">
      <c r="A33" s="12">
        <v>27</v>
      </c>
      <c r="B33" s="12" t="str">
        <f>SQL!B9</f>
        <v>Jäger, Magnus</v>
      </c>
      <c r="C33" s="14">
        <f>IF(SQL!S9 = "Keine 7 Schießen",0,SQL!S9)</f>
        <v>0</v>
      </c>
      <c r="E33" s="12">
        <v>27</v>
      </c>
      <c r="F33" s="12" t="str">
        <f>SQL!B23</f>
        <v>Berchtenbreiter, Markus</v>
      </c>
      <c r="G33" s="14">
        <f>SQL!R23</f>
        <v>84.333333333333329</v>
      </c>
    </row>
    <row r="34" spans="1:7" ht="15" customHeight="1" x14ac:dyDescent="0.25">
      <c r="A34" s="15">
        <v>28</v>
      </c>
      <c r="B34" s="12" t="str">
        <f>SQL!B25</f>
        <v>Ledermann, Bernhard</v>
      </c>
      <c r="C34" s="14">
        <f>IF(SQL!S25 = "Keine 7 Schießen",0,SQL!S25)</f>
        <v>0</v>
      </c>
      <c r="E34" s="12">
        <v>28</v>
      </c>
      <c r="F34" s="12" t="str">
        <f>SQL!B26</f>
        <v>Gerum, Sonja</v>
      </c>
      <c r="G34" s="14">
        <f>SQL!R26</f>
        <v>84</v>
      </c>
    </row>
    <row r="35" spans="1:7" x14ac:dyDescent="0.25">
      <c r="A35" s="12">
        <v>29</v>
      </c>
      <c r="B35" s="12" t="str">
        <f>SQL!B38</f>
        <v>Mörz, Tobias</v>
      </c>
      <c r="C35" s="14">
        <f>IF(SQL!S38 = "Keine 7 Schießen",0,SQL!S38)</f>
        <v>0</v>
      </c>
      <c r="E35" s="12">
        <v>29</v>
      </c>
      <c r="F35" s="12" t="str">
        <f>SQL!B14</f>
        <v>Satzger, Alois</v>
      </c>
      <c r="G35" s="14">
        <f>SQL!R14</f>
        <v>83.9</v>
      </c>
    </row>
    <row r="36" spans="1:7" x14ac:dyDescent="0.25">
      <c r="A36" s="12">
        <v>30</v>
      </c>
      <c r="B36" s="12" t="str">
        <f>SQL!B24</f>
        <v>Natterer, Wolfgang</v>
      </c>
      <c r="C36" s="14">
        <f>IF(SQL!S24 = "Keine 7 Schießen",0,SQL!S24)</f>
        <v>0</v>
      </c>
      <c r="E36" s="12">
        <v>30</v>
      </c>
      <c r="F36" s="12" t="str">
        <f>SQL!B31</f>
        <v>Schneider, Dominic</v>
      </c>
      <c r="G36" s="14">
        <f>SQL!R31</f>
        <v>83.727272727272734</v>
      </c>
    </row>
    <row r="37" spans="1:7" x14ac:dyDescent="0.25">
      <c r="A37" s="12">
        <v>31</v>
      </c>
      <c r="B37" s="12" t="str">
        <f>SQL!B39</f>
        <v>Nieberle, Andreas</v>
      </c>
      <c r="C37" s="14">
        <f>IF(SQL!S39 = "Keine 7 Schießen",0,SQL!S39)</f>
        <v>0</v>
      </c>
      <c r="E37" s="12">
        <v>31</v>
      </c>
      <c r="F37" s="12" t="str">
        <f>SQL!B17</f>
        <v>Schindele, Christian</v>
      </c>
      <c r="G37" s="14">
        <f>SQL!R17</f>
        <v>82.63636363636364</v>
      </c>
    </row>
    <row r="38" spans="1:7" x14ac:dyDescent="0.25">
      <c r="A38" s="12">
        <v>32</v>
      </c>
      <c r="B38" s="12" t="str">
        <f>SQL!B37</f>
        <v>Rauch, Tobias</v>
      </c>
      <c r="C38" s="14">
        <f>IF(SQL!S37 = "Keine 7 Schießen",0,SQL!S37)</f>
        <v>0</v>
      </c>
      <c r="E38" s="12">
        <v>32</v>
      </c>
      <c r="F38" s="12" t="str">
        <f>SQL!B36</f>
        <v>Trommer, Manuel</v>
      </c>
      <c r="G38" s="14">
        <f>SQL!R36</f>
        <v>79.5</v>
      </c>
    </row>
    <row r="39" spans="1:7" x14ac:dyDescent="0.25">
      <c r="A39" s="12">
        <v>33</v>
      </c>
      <c r="B39" s="12" t="str">
        <f>SQL!B28</f>
        <v>Reiber, Jürgen</v>
      </c>
      <c r="C39" s="14">
        <f>IF(SQL!S28 = "Keine 7 Schießen",0,SQL!S28)</f>
        <v>0</v>
      </c>
      <c r="E39" s="12">
        <v>33</v>
      </c>
      <c r="F39" s="12" t="str">
        <f>SQL!B11</f>
        <v>Reiber, Josef Fr.</v>
      </c>
      <c r="G39" s="14">
        <f>SQL!R11</f>
        <v>78.818181818181813</v>
      </c>
    </row>
    <row r="40" spans="1:7" x14ac:dyDescent="0.25">
      <c r="A40" s="12">
        <v>34</v>
      </c>
      <c r="B40" s="12" t="str">
        <f>SQL!B13</f>
        <v>Reitenberger, Johann</v>
      </c>
      <c r="C40" s="14">
        <f>IF(SQL!S13 = "Keine 7 Schießen",0,SQL!S13)</f>
        <v>0</v>
      </c>
      <c r="E40" s="12">
        <v>34</v>
      </c>
      <c r="F40" s="12" t="str">
        <f>SQL!B16</f>
        <v>Schiegg, Georg</v>
      </c>
      <c r="G40" s="14">
        <f>SQL!R16</f>
        <v>78.25</v>
      </c>
    </row>
    <row r="41" spans="1:7" x14ac:dyDescent="0.25">
      <c r="A41" s="12">
        <v>35</v>
      </c>
      <c r="B41" s="12" t="str">
        <f>SQL!B41</f>
        <v>Samoliá-Càntec, Amza-Pave</v>
      </c>
      <c r="C41" s="14">
        <f>IF(SQL!S41 = "Keine 7 Schießen",0,SQL!S41)</f>
        <v>0</v>
      </c>
      <c r="E41" s="12">
        <v>35</v>
      </c>
      <c r="F41" s="12" t="str">
        <f>SQL!B38</f>
        <v>Mörz, Tobias</v>
      </c>
      <c r="G41" s="14">
        <f>SQL!R38</f>
        <v>78</v>
      </c>
    </row>
    <row r="42" spans="1:7" x14ac:dyDescent="0.25">
      <c r="A42" s="12">
        <v>36</v>
      </c>
      <c r="B42" s="12" t="str">
        <f>SQL!B16</f>
        <v>Schiegg, Georg</v>
      </c>
      <c r="C42" s="14">
        <f>IF(SQL!S16 = "Keine 7 Schießen",0,SQL!S16)</f>
        <v>0</v>
      </c>
      <c r="E42" s="12">
        <v>36</v>
      </c>
      <c r="F42" s="12" t="str">
        <f>SQL!B37</f>
        <v>Rauch, Tobias</v>
      </c>
      <c r="G42" s="14">
        <f>SQL!R37</f>
        <v>75</v>
      </c>
    </row>
    <row r="43" spans="1:7" x14ac:dyDescent="0.25">
      <c r="A43" s="12">
        <v>37</v>
      </c>
      <c r="B43" s="12" t="str">
        <f>SQL!B40</f>
        <v>Schmidt, Eryk</v>
      </c>
      <c r="C43" s="14">
        <f>IF(SQL!S40 = "Keine 7 Schießen",0,SQL!S40)</f>
        <v>0</v>
      </c>
      <c r="E43" s="12">
        <v>37</v>
      </c>
      <c r="F43" s="12" t="str">
        <f>SQL!B40</f>
        <v>Schmidt, Eryk</v>
      </c>
      <c r="G43" s="14">
        <f>SQL!R40</f>
        <v>74.666666666666671</v>
      </c>
    </row>
    <row r="44" spans="1:7" x14ac:dyDescent="0.25">
      <c r="A44" s="12">
        <v>38</v>
      </c>
      <c r="B44" s="12" t="str">
        <f>SQL!B32</f>
        <v>Schneider, Daniel</v>
      </c>
      <c r="C44" s="14">
        <f>IF(SQL!S32 = "Keine 7 Schießen",0,SQL!S32)</f>
        <v>0</v>
      </c>
      <c r="E44" s="12">
        <v>38</v>
      </c>
      <c r="F44" s="12" t="str">
        <f>SQL!B4</f>
        <v>Blum, Alfred</v>
      </c>
      <c r="G44" s="14">
        <f>SQL!R4</f>
        <v>72.599999999999994</v>
      </c>
    </row>
    <row r="45" spans="1:7" x14ac:dyDescent="0.25">
      <c r="A45" s="12">
        <v>39</v>
      </c>
      <c r="B45" s="12" t="str">
        <f>SQL!B36</f>
        <v>Trommer, Manuel</v>
      </c>
      <c r="C45" s="14">
        <f>IF(SQL!S36 = "Keine 7 Schießen",0,SQL!S36)</f>
        <v>0</v>
      </c>
      <c r="E45" s="12">
        <v>39</v>
      </c>
      <c r="F45" s="12" t="str">
        <f>SQL!B32</f>
        <v>Schneider, Daniel</v>
      </c>
      <c r="G45" s="14">
        <f>SQL!R32</f>
        <v>71</v>
      </c>
    </row>
    <row r="46" spans="1:7" x14ac:dyDescent="0.25">
      <c r="A46" s="12">
        <v>40</v>
      </c>
      <c r="B46" s="12" t="str">
        <f>SQL!B22</f>
        <v>Zech, Josef</v>
      </c>
      <c r="C46" s="14">
        <f>IF(SQL!S22 = "Keine 7 Schießen",0,SQL!S22)</f>
        <v>0</v>
      </c>
      <c r="E46" s="12">
        <v>40</v>
      </c>
      <c r="F46" s="12" t="str">
        <f>SQL!B41</f>
        <v>Samoliá-Càntec, Amza-Pave</v>
      </c>
      <c r="G46" s="14">
        <f>SQL!R41</f>
        <v>67</v>
      </c>
    </row>
  </sheetData>
  <sortState ref="F5:G44">
    <sortCondition descending="1" ref="G5:G44"/>
    <sortCondition ref="F5:F44"/>
  </sortState>
  <mergeCells count="2">
    <mergeCell ref="A3:C4"/>
    <mergeCell ref="E3:G4"/>
  </mergeCells>
  <pageMargins left="0.43307086614173229" right="0.23622047244094491" top="0.74803149606299213" bottom="0.74803149606299213" header="0.31496062992125984" footer="0.31496062992125984"/>
  <pageSetup paperSize="9" scale="99" fitToHeight="0" orientation="portrait" r:id="rId1"/>
  <headerFooter>
    <oddHeader>&amp;C&amp;"-,Fett"&amp;36Jahresmeisterschaft Schützenklasse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0 4 b e 8 7 f f - 9 4 1 e - 4 b c c - b 3 3 3 - b 8 4 a 7 d e a 1 e 1 f "   x m l n s = " h t t p : / / s c h e m a s . m i c r o s o f t . c o m / D a t a M a s h u p " > A A A A A K g D A A B Q S w M E F A A C A A g A W a B 4 T K L T y e i n A A A A + A A A A B I A H A B D b 2 5 m a W c v U G F j a 2 F n Z S 5 4 b W w g o h g A K K A U A A A A A A A A A A A A A A A A A A A A A A A A A A A A h Y 8 x D o I w G E a v Q r r T l g q J I T 9 l U D d J T E y M a 1 M q N E I x t F j u 5 u C R v I I k i r o 5 f i 9 v e N / j d o d 8 b J v g q n q r O 5 O h C F M U K C O 7 U p s q Q 4 M 7 h U u U c 9 g J e R a V C i b Z 2 H S 0 Z Y Z q 5 y 4 p I d 5 7 7 B e 4 6 y v C K I 3 I s d j u Z a 1 a g T 6 y / i + H 2 l g n j F S I w + E V w x l O E p z Q i O I 4 Z k B m D I U 2 X 4 V N x Z g C + Y G w G h o 3 9 I q X K l x v g M w T y P s F f w J Q S w M E F A A C A A g A W a B 4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m g e E y 5 + X o N n w A A A P g A A A A T A B w A R m 9 y b X V s Y X M v U 2 V j d G l v b j E u b S C i G A A o o B Q A A A A A A A A A A A A A A A A A A A A A A A A A A A B 1 j c s K w j A Q R f e B / E P I S q E K r k t 3 g r g p a J a 1 y D Q d a D B J H 5 O C W P x 3 U y q C i L O 5 c D n 3 D K E O p v V C L b l L O e O M G h i w F k o 3 I 4 Y H + p s F I h S Z s B g 4 E / F O I 1 o 7 N 6 q 3 2 z 0 E q I C Q V r J u n f F G b z p 9 o d 7 i v R u Q S K 6 T Z a U O 5 z h Z t l O R g 8 N M x k 6 W z 2 J 2 l G + s r t r r 7 + 8 I T k W s 0 U E m I y K T Y 0 A X B d / k R 8 a Z 8 X 9 9 6 Q t Q S w E C L Q A U A A I A C A B Z o H h M o t P J 6 K c A A A D 4 A A A A E g A A A A A A A A A A A A A A A A A A A A A A Q 2 9 u Z m l n L 1 B h Y 2 t h Z 2 U u e G 1 s U E s B A i 0 A F A A C A A g A W a B 4 T A / K 6 a u k A A A A 6 Q A A A B M A A A A A A A A A A A A A A A A A 8 w A A A F t D b 2 5 0 Z W 5 0 X 1 R 5 c G V z X S 5 4 b W x Q S w E C L Q A U A A I A C A B Z o H h M u f l 6 D Z 8 A A A D 4 A A A A E w A A A A A A A A A A A A A A A A D k A Q A A R m 9 y b X V s Y X M v U 2 V j d G l v b j E u b V B L B Q Y A A A A A A w A D A M I A A A D Q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Y G A A A A A A A A P Y X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T Y 2 h 1 Z X R 6 Z W 5 r b G F z c 2 U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N v d W 5 0 I i B W Y W x 1 Z T 0 i b D Q w I i A v P j x F b n R y e S B U e X B l P S J G a W x s R X J y b 3 J D b 3 V u d C I g V m F s d W U 9 I m w w I i A v P j x F b n R y e S B U e X B l P S J G a W x s Q 2 9 s d W 1 u V H l w Z X M i I F Z h b H V l P S J z Q W d Z Q 0 F n S U N B Z 0 l D Q W d J Q 0 F n S U N B Z 0 k 9 I i A v P j x F b n R y e S B U e X B l P S J G a W x s Q 2 9 s d W 1 u T m F t Z X M i I F Z h b H V l P S J z W y Z x d W 9 0 O 1 N j a H V l d H p l b k 5 y J n F 1 b 3 Q 7 L C Z x d W 9 0 O 1 N j a H V l d H p l b k 5 h b W U m c X V v d D s s J n F 1 b 3 Q 7 M T M u M T A u M j A x N y Z x d W 9 0 O y w m c X V v d D s y M C 4 x M C 4 y M D E 3 J n F 1 b 3 Q 7 L C Z x d W 9 0 O z I 3 L j E w L j I w M T c m c X V v d D s s J n F 1 b 3 Q 7 M T A u M T E u M j A x N y Z x d W 9 0 O y w m c X V v d D s y N C 4 x M S 4 y M D E 3 J n F 1 b 3 Q 7 L C Z x d W 9 0 O z A x L j E y L j I w M T c m c X V v d D s s J n F 1 b 3 Q 7 M j I u M T I u M j A x N y Z x d W 9 0 O y w m c X V v d D s y O S 4 x M i 4 y M D E 3 J n F 1 b 3 Q 7 L C Z x d W 9 0 O z A y L j A y L j I w M T g m c X V v d D s s J n F 1 b 3 Q 7 M D k u M D I u M j A x O C Z x d W 9 0 O y w m c X V v d D s y M y 4 w M i 4 y M D E 4 J n F 1 b 3 Q 7 L C Z x d W 9 0 O z A y L j A z L j I w M T g m c X V v d D s s J n F 1 b 3 Q 7 M D k u M D M u M j A x O C Z x d W 9 0 O y w m c X V v d D s x N i 4 w M y 4 y M D E 4 J n F 1 b 3 Q 7 L C Z x d W 9 0 O z I z L j A z L j I w M T g m c X V v d D t d I i A v P j x F b n R y e S B U e X B l P S J G a W x s R X J y b 3 J D b 2 R l I i B W Y W x 1 Z T 0 i c 1 V u a 2 5 v d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R h Y m V s b G U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l E I i B W Y W x 1 Z T 0 i c 2 Y y M D h i O D g 4 L T c 3 N m U t N D B i N i 0 4 M G E 2 L T M z N W V k N z d i Z W E 3 Y S I g L z 4 8 R W 5 0 c n k g V H l w Z T 0 i R m l s b F N 0 Y X R 1 c y I g V m F s d W U 9 I n N D b 2 1 w b G V 0 Z S I g L z 4 8 R W 5 0 c n k g V H l w Z T 0 i R m l s b E x h c 3 R V c G R h d G V k I i B W Y W x 1 Z T 0 i Z D I w M T g t M D M t M j R U M T k 6 M D I 6 N T E u M j M w O D Y 4 M V o i I C 8 + P E V u d H J 5 I F R 5 c G U 9 I k Z p b G x U Y X J n Z X Q i I F Z h b H V l P S J z U 2 N o d W V 0 e m V u a 2 x h c 3 N l I i A v P j x F b n R y e S B U e X B l P S J S Z W x h d G l v b n N o a X B J b m Z v Q 2 9 u d G F p b m V y I i B W Y W x 1 Z T 0 i c 3 s m c X V v d D t j b 2 x 1 b W 5 D b 3 V u d C Z x d W 9 0 O z o x N y w m c X V v d D t r Z X l D b 2 x 1 b W 5 O Y W 1 l c y Z x d W 9 0 O z p b J n F 1 b 3 Q 7 U 2 N o d W V 0 e m V u T n I m c X V v d D t d L C Z x d W 9 0 O 3 F 1 Z X J 5 U m V s Y X R p b 2 5 z a G l w c y Z x d W 9 0 O z p b X S w m c X V v d D t j b 2 x 1 b W 5 J Z G V u d G l 0 a W V z J n F 1 b 3 Q 7 O l s m c X V v d D t T Z X J 2 Z X I u R G F 0 Y W J h c 2 V c X C 8 y L 1 N R T C 9 k b 2 1 p b m l j L X B j X F x c X H N x b G V 4 c H J l c 3 M 7 U 0 d S L 2 R i b y 9 T Y 2 h 1 Z X R 6 Z W 5 r b G F z c 2 U u e 1 N j a H V l d H p l b k 5 y L D B 9 J n F 1 b 3 Q 7 L C Z x d W 9 0 O 1 N l c n Z l c i 5 E Y X R h Y m F z Z V x c L z I v U 1 F M L 2 R v b W l u a W M t c G N c X F x c c 3 F s Z X h w c m V z c z t T R 1 I v Z G J v L 1 N j a H V l d H p l b m t s Y X N z Z S 5 7 U 2 N o d W V 0 e m V u T m F t Z S w x f S Z x d W 9 0 O y w m c X V v d D t T Z X J 2 Z X I u R G F 0 Y W J h c 2 V c X C 8 y L 1 N R T C 9 k b 2 1 p b m l j L X B j X F x c X H N x b G V 4 c H J l c 3 M 7 U 0 d S L 2 R i b y 9 T Y 2 h 1 Z X R 6 Z W 5 r b G F z c 2 U u e z E z L j E w L j I w M T c s M n 0 m c X V v d D s s J n F 1 b 3 Q 7 U 2 V y d m V y L k R h d G F i Y X N l X F w v M i 9 T U U w v Z G 9 t a W 5 p Y y 1 w Y 1 x c X F x z c W x l e H B y Z X N z O 1 N H U i 9 k Y m 8 v U 2 N o d W V 0 e m V u a 2 x h c 3 N l L n s y M C 4 x M C 4 y M D E 3 L D N 9 J n F 1 b 3 Q 7 L C Z x d W 9 0 O 1 N l c n Z l c i 5 E Y X R h Y m F z Z V x c L z I v U 1 F M L 2 R v b W l u a W M t c G N c X F x c c 3 F s Z X h w c m V z c z t T R 1 I v Z G J v L 1 N j a H V l d H p l b m t s Y X N z Z S 5 7 M j c u M T A u M j A x N y w 0 f S Z x d W 9 0 O y w m c X V v d D t T Z X J 2 Z X I u R G F 0 Y W J h c 2 V c X C 8 y L 1 N R T C 9 k b 2 1 p b m l j L X B j X F x c X H N x b G V 4 c H J l c 3 M 7 U 0 d S L 2 R i b y 9 T Y 2 h 1 Z X R 6 Z W 5 r b G F z c 2 U u e z E w L j E x L j I w M T c s N X 0 m c X V v d D s s J n F 1 b 3 Q 7 U 2 V y d m V y L k R h d G F i Y X N l X F w v M i 9 T U U w v Z G 9 t a W 5 p Y y 1 w Y 1 x c X F x z c W x l e H B y Z X N z O 1 N H U i 9 k Y m 8 v U 2 N o d W V 0 e m V u a 2 x h c 3 N l L n s y N C 4 x M S 4 y M D E 3 L D Z 9 J n F 1 b 3 Q 7 L C Z x d W 9 0 O 1 N l c n Z l c i 5 E Y X R h Y m F z Z V x c L z I v U 1 F M L 2 R v b W l u a W M t c G N c X F x c c 3 F s Z X h w c m V z c z t T R 1 I v Z G J v L 1 N j a H V l d H p l b m t s Y X N z Z S 5 7 M D E u M T I u M j A x N y w 3 f S Z x d W 9 0 O y w m c X V v d D t T Z X J 2 Z X I u R G F 0 Y W J h c 2 V c X C 8 y L 1 N R T C 9 k b 2 1 p b m l j L X B j X F x c X H N x b G V 4 c H J l c 3 M 7 U 0 d S L 2 R i b y 9 T Y 2 h 1 Z X R 6 Z W 5 r b G F z c 2 U u e z I y L j E y L j I w M T c s O H 0 m c X V v d D s s J n F 1 b 3 Q 7 U 2 V y d m V y L k R h d G F i Y X N l X F w v M i 9 T U U w v Z G 9 t a W 5 p Y y 1 w Y 1 x c X F x z c W x l e H B y Z X N z O 1 N H U i 9 k Y m 8 v U 2 N o d W V 0 e m V u a 2 x h c 3 N l L n s y O S 4 x M i 4 y M D E 3 L D l 9 J n F 1 b 3 Q 7 L C Z x d W 9 0 O 1 N l c n Z l c i 5 E Y X R h Y m F z Z V x c L z I v U 1 F M L 2 R v b W l u a W M t c G N c X F x c c 3 F s Z X h w c m V z c z t T R 1 I v Z G J v L 1 N j a H V l d H p l b m t s Y X N z Z S 5 7 M D I u M D I u M j A x O C w x M H 0 m c X V v d D s s J n F 1 b 3 Q 7 U 2 V y d m V y L k R h d G F i Y X N l X F w v M i 9 T U U w v Z G 9 t a W 5 p Y y 1 w Y 1 x c X F x z c W x l e H B y Z X N z O 1 N H U i 9 k Y m 8 v U 2 N o d W V 0 e m V u a 2 x h c 3 N l L n s w O S 4 w M i 4 y M D E 4 L D E x f S Z x d W 9 0 O y w m c X V v d D t T Z X J 2 Z X I u R G F 0 Y W J h c 2 V c X C 8 y L 1 N R T C 9 k b 2 1 p b m l j L X B j X F x c X H N x b G V 4 c H J l c 3 M 7 U 0 d S L 2 R i b y 9 T Y 2 h 1 Z X R 6 Z W 5 r b G F z c 2 U u e z I z L j A y L j I w M T g s M T J 9 J n F 1 b 3 Q 7 L C Z x d W 9 0 O 1 N l c n Z l c i 5 E Y X R h Y m F z Z V x c L z I v U 1 F M L 2 R v b W l u a W M t c G N c X F x c c 3 F s Z X h w c m V z c z t T R 1 I v Z G J v L 1 N j a H V l d H p l b m t s Y X N z Z S 5 7 M D I u M D M u M j A x O C w x M 3 0 m c X V v d D s s J n F 1 b 3 Q 7 U 2 V y d m V y L k R h d G F i Y X N l X F w v M i 9 T U U w v Z G 9 t a W 5 p Y y 1 w Y 1 x c X F x z c W x l e H B y Z X N z O 1 N H U i 9 k Y m 8 v U 2 N o d W V 0 e m V u a 2 x h c 3 N l L n s w O S 4 w M y 4 y M D E 4 L D E 0 f S Z x d W 9 0 O y w m c X V v d D t T Z X J 2 Z X I u R G F 0 Y W J h c 2 V c X C 8 y L 1 N R T C 9 k b 2 1 p b m l j L X B j X F x c X H N x b G V 4 c H J l c 3 M 7 U 0 d S L 2 R i b y 9 T Y 2 h 1 Z X R 6 Z W 5 r b G F z c 2 U u e z E 2 L j A z L j I w M T g s M T V 9 J n F 1 b 3 Q 7 L C Z x d W 9 0 O 1 N l c n Z l c i 5 E Y X R h Y m F z Z V x c L z I v U 1 F M L 2 R v b W l u a W M t c G N c X F x c c 3 F s Z X h w c m V z c z t T R 1 I v Z G J v L 1 N j a H V l d H p l b m t s Y X N z Z S 5 7 M j M u M D M u M j A x O C w x N n 0 m c X V v d D t d L C Z x d W 9 0 O 0 N v b H V t b k N v d W 5 0 J n F 1 b 3 Q 7 O j E 3 L C Z x d W 9 0 O 0 t l e U N v b H V t b k 5 h b W V z J n F 1 b 3 Q 7 O l s m c X V v d D t T Y 2 h 1 Z X R 6 Z W 5 O c i Z x d W 9 0 O 1 0 s J n F 1 b 3 Q 7 Q 2 9 s d W 1 u S W R l b n R p d G l l c y Z x d W 9 0 O z p b J n F 1 b 3 Q 7 U 2 V y d m V y L k R h d G F i Y X N l X F w v M i 9 T U U w v Z G 9 t a W 5 p Y y 1 w Y 1 x c X F x z c W x l e H B y Z X N z O 1 N H U i 9 k Y m 8 v U 2 N o d W V 0 e m V u a 2 x h c 3 N l L n t T Y 2 h 1 Z X R 6 Z W 5 O c i w w f S Z x d W 9 0 O y w m c X V v d D t T Z X J 2 Z X I u R G F 0 Y W J h c 2 V c X C 8 y L 1 N R T C 9 k b 2 1 p b m l j L X B j X F x c X H N x b G V 4 c H J l c 3 M 7 U 0 d S L 2 R i b y 9 T Y 2 h 1 Z X R 6 Z W 5 r b G F z c 2 U u e 1 N j a H V l d H p l b k 5 h b W U s M X 0 m c X V v d D s s J n F 1 b 3 Q 7 U 2 V y d m V y L k R h d G F i Y X N l X F w v M i 9 T U U w v Z G 9 t a W 5 p Y y 1 w Y 1 x c X F x z c W x l e H B y Z X N z O 1 N H U i 9 k Y m 8 v U 2 N o d W V 0 e m V u a 2 x h c 3 N l L n s x M y 4 x M C 4 y M D E 3 L D J 9 J n F 1 b 3 Q 7 L C Z x d W 9 0 O 1 N l c n Z l c i 5 E Y X R h Y m F z Z V x c L z I v U 1 F M L 2 R v b W l u a W M t c G N c X F x c c 3 F s Z X h w c m V z c z t T R 1 I v Z G J v L 1 N j a H V l d H p l b m t s Y X N z Z S 5 7 M j A u M T A u M j A x N y w z f S Z x d W 9 0 O y w m c X V v d D t T Z X J 2 Z X I u R G F 0 Y W J h c 2 V c X C 8 y L 1 N R T C 9 k b 2 1 p b m l j L X B j X F x c X H N x b G V 4 c H J l c 3 M 7 U 0 d S L 2 R i b y 9 T Y 2 h 1 Z X R 6 Z W 5 r b G F z c 2 U u e z I 3 L j E w L j I w M T c s N H 0 m c X V v d D s s J n F 1 b 3 Q 7 U 2 V y d m V y L k R h d G F i Y X N l X F w v M i 9 T U U w v Z G 9 t a W 5 p Y y 1 w Y 1 x c X F x z c W x l e H B y Z X N z O 1 N H U i 9 k Y m 8 v U 2 N o d W V 0 e m V u a 2 x h c 3 N l L n s x M C 4 x M S 4 y M D E 3 L D V 9 J n F 1 b 3 Q 7 L C Z x d W 9 0 O 1 N l c n Z l c i 5 E Y X R h Y m F z Z V x c L z I v U 1 F M L 2 R v b W l u a W M t c G N c X F x c c 3 F s Z X h w c m V z c z t T R 1 I v Z G J v L 1 N j a H V l d H p l b m t s Y X N z Z S 5 7 M j Q u M T E u M j A x N y w 2 f S Z x d W 9 0 O y w m c X V v d D t T Z X J 2 Z X I u R G F 0 Y W J h c 2 V c X C 8 y L 1 N R T C 9 k b 2 1 p b m l j L X B j X F x c X H N x b G V 4 c H J l c 3 M 7 U 0 d S L 2 R i b y 9 T Y 2 h 1 Z X R 6 Z W 5 r b G F z c 2 U u e z A x L j E y L j I w M T c s N 3 0 m c X V v d D s s J n F 1 b 3 Q 7 U 2 V y d m V y L k R h d G F i Y X N l X F w v M i 9 T U U w v Z G 9 t a W 5 p Y y 1 w Y 1 x c X F x z c W x l e H B y Z X N z O 1 N H U i 9 k Y m 8 v U 2 N o d W V 0 e m V u a 2 x h c 3 N l L n s y M i 4 x M i 4 y M D E 3 L D h 9 J n F 1 b 3 Q 7 L C Z x d W 9 0 O 1 N l c n Z l c i 5 E Y X R h Y m F z Z V x c L z I v U 1 F M L 2 R v b W l u a W M t c G N c X F x c c 3 F s Z X h w c m V z c z t T R 1 I v Z G J v L 1 N j a H V l d H p l b m t s Y X N z Z S 5 7 M j k u M T I u M j A x N y w 5 f S Z x d W 9 0 O y w m c X V v d D t T Z X J 2 Z X I u R G F 0 Y W J h c 2 V c X C 8 y L 1 N R T C 9 k b 2 1 p b m l j L X B j X F x c X H N x b G V 4 c H J l c 3 M 7 U 0 d S L 2 R i b y 9 T Y 2 h 1 Z X R 6 Z W 5 r b G F z c 2 U u e z A y L j A y L j I w M T g s M T B 9 J n F 1 b 3 Q 7 L C Z x d W 9 0 O 1 N l c n Z l c i 5 E Y X R h Y m F z Z V x c L z I v U 1 F M L 2 R v b W l u a W M t c G N c X F x c c 3 F s Z X h w c m V z c z t T R 1 I v Z G J v L 1 N j a H V l d H p l b m t s Y X N z Z S 5 7 M D k u M D I u M j A x O C w x M X 0 m c X V v d D s s J n F 1 b 3 Q 7 U 2 V y d m V y L k R h d G F i Y X N l X F w v M i 9 T U U w v Z G 9 t a W 5 p Y y 1 w Y 1 x c X F x z c W x l e H B y Z X N z O 1 N H U i 9 k Y m 8 v U 2 N o d W V 0 e m V u a 2 x h c 3 N l L n s y M y 4 w M i 4 y M D E 4 L D E y f S Z x d W 9 0 O y w m c X V v d D t T Z X J 2 Z X I u R G F 0 Y W J h c 2 V c X C 8 y L 1 N R T C 9 k b 2 1 p b m l j L X B j X F x c X H N x b G V 4 c H J l c 3 M 7 U 0 d S L 2 R i b y 9 T Y 2 h 1 Z X R 6 Z W 5 r b G F z c 2 U u e z A y L j A z L j I w M T g s M T N 9 J n F 1 b 3 Q 7 L C Z x d W 9 0 O 1 N l c n Z l c i 5 E Y X R h Y m F z Z V x c L z I v U 1 F M L 2 R v b W l u a W M t c G N c X F x c c 3 F s Z X h w c m V z c z t T R 1 I v Z G J v L 1 N j a H V l d H p l b m t s Y X N z Z S 5 7 M D k u M D M u M j A x O C w x N H 0 m c X V v d D s s J n F 1 b 3 Q 7 U 2 V y d m V y L k R h d G F i Y X N l X F w v M i 9 T U U w v Z G 9 t a W 5 p Y y 1 w Y 1 x c X F x z c W x l e H B y Z X N z O 1 N H U i 9 k Y m 8 v U 2 N o d W V 0 e m V u a 2 x h c 3 N l L n s x N i 4 w M y 4 y M D E 4 L D E 1 f S Z x d W 9 0 O y w m c X V v d D t T Z X J 2 Z X I u R G F 0 Y W J h c 2 V c X C 8 y L 1 N R T C 9 k b 2 1 p b m l j L X B j X F x c X H N x b G V 4 c H J l c 3 M 7 U 0 d S L 2 R i b y 9 T Y 2 h 1 Z X R 6 Z W 5 r b G F z c 2 U u e z I z L j A z L j I w M T g s M T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Y 2 h 1 Z X R 6 Z W 5 r b G F z c 2 U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N o d W V 0 e m V u a 2 x h c 3 N l L 1 N H U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j a H V l d H p l b m t s Y X N z Z S 9 k Y m 9 f U 2 N o d W V 0 e m V u a 2 x h c 3 N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K f z 2 r f R 2 x 9 K v f 1 B e + Z d B B k A A A A A A g A A A A A A E G Y A A A A B A A A g A A A A 8 b 8 k t M f Z 3 m G s z q n t g t V e S f M i p + u U w C T 9 g d l p w a f G W u Q A A A A A D o A A A A A C A A A g A A A A b 9 G o f t G Y 9 7 W y 5 v 0 Y R c y 4 u 9 6 U p O + 1 V R y Y + E / c 6 2 6 H Q i x Q A A A A U s c n a d g R W 5 N q D g U S L J K g S l Y V a A 5 S u 2 z L 0 7 6 X n / y V 4 7 H A j 5 l H w z s 0 f + V F r I n H / S S A u c q E n V P K G W Y q 2 8 I 7 9 0 C 2 Y d H 1 C R / e P 9 1 8 U 6 Z R K v G / A 6 V A A A A A p G 8 N D F D w a E V C k j p k B X g p R Y R w s L g e H 1 a w Z U C 3 Q j u d G 4 2 J B W m F B 7 y N I q U u R Q 8 V Z c 1 A i G B u p J y a z f W u d S R U v u D R v A = = < / D a t a M a s h u p > 
</file>

<file path=customXml/itemProps1.xml><?xml version="1.0" encoding="utf-8"?>
<ds:datastoreItem xmlns:ds="http://schemas.openxmlformats.org/officeDocument/2006/customXml" ds:itemID="{B2772845-D3F5-455F-A05A-F54B2EC7B01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SQL</vt:lpstr>
      <vt:lpstr>Berechnungen</vt:lpstr>
      <vt:lpstr>Zusammenfassung</vt:lpstr>
      <vt:lpstr>Daten</vt:lpstr>
      <vt:lpstr>Schuetzen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 Schneider</dc:creator>
  <cp:lastModifiedBy>Dominic Schneider</cp:lastModifiedBy>
  <cp:lastPrinted>2018-04-05T13:19:21Z</cp:lastPrinted>
  <dcterms:created xsi:type="dcterms:W3CDTF">2017-10-22T11:30:20Z</dcterms:created>
  <dcterms:modified xsi:type="dcterms:W3CDTF">2018-04-05T13:19:51Z</dcterms:modified>
</cp:coreProperties>
</file>